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MANERE\"/>
    </mc:Choice>
  </mc:AlternateContent>
  <xr:revisionPtr revIDLastSave="0" documentId="13_ncr:1_{95568723-BF09-4CD5-8F16-53FBB407E17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TOTALURI" sheetId="9" r:id="rId1"/>
    <sheet name="LISTA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6" i="1" l="1"/>
  <c r="I246" i="1" s="1"/>
  <c r="F246" i="1"/>
  <c r="H245" i="1"/>
  <c r="I245" i="1" s="1"/>
  <c r="F245" i="1"/>
  <c r="H244" i="1"/>
  <c r="I244" i="1" s="1"/>
  <c r="F244" i="1"/>
  <c r="H51" i="1"/>
  <c r="I51" i="1" s="1"/>
  <c r="F51" i="1"/>
  <c r="H50" i="1"/>
  <c r="I50" i="1" s="1"/>
  <c r="F50" i="1"/>
  <c r="H49" i="1"/>
  <c r="I49" i="1" s="1"/>
  <c r="F49" i="1"/>
  <c r="H48" i="1"/>
  <c r="I48" i="1" s="1"/>
  <c r="F48" i="1"/>
  <c r="H67" i="1"/>
  <c r="I67" i="1" s="1"/>
  <c r="F67" i="1"/>
  <c r="H66" i="1"/>
  <c r="I66" i="1" s="1"/>
  <c r="F66" i="1"/>
  <c r="H65" i="1"/>
  <c r="I65" i="1" s="1"/>
  <c r="F65" i="1"/>
  <c r="H64" i="1"/>
  <c r="I64" i="1" s="1"/>
  <c r="F64" i="1"/>
  <c r="H71" i="1"/>
  <c r="I71" i="1" s="1"/>
  <c r="F71" i="1"/>
  <c r="H70" i="1"/>
  <c r="I70" i="1" s="1"/>
  <c r="F70" i="1"/>
  <c r="H69" i="1"/>
  <c r="I69" i="1" s="1"/>
  <c r="F69" i="1"/>
  <c r="H68" i="1"/>
  <c r="I68" i="1" s="1"/>
  <c r="F68" i="1"/>
  <c r="H79" i="1"/>
  <c r="I79" i="1" s="1"/>
  <c r="F79" i="1"/>
  <c r="H78" i="1"/>
  <c r="I78" i="1" s="1"/>
  <c r="F78" i="1"/>
  <c r="H77" i="1"/>
  <c r="I77" i="1" s="1"/>
  <c r="F77" i="1"/>
  <c r="H76" i="1"/>
  <c r="I76" i="1" s="1"/>
  <c r="F76" i="1"/>
  <c r="H277" i="1"/>
  <c r="I277" i="1" s="1"/>
  <c r="H278" i="1"/>
  <c r="H279" i="1"/>
  <c r="I279" i="1" s="1"/>
  <c r="H280" i="1"/>
  <c r="H281" i="1"/>
  <c r="I281" i="1" s="1"/>
  <c r="H282" i="1"/>
  <c r="I282" i="1" s="1"/>
  <c r="H283" i="1"/>
  <c r="I283" i="1" s="1"/>
  <c r="H284" i="1"/>
  <c r="I284" i="1" s="1"/>
  <c r="H276" i="1"/>
  <c r="I276" i="1" s="1"/>
  <c r="H267" i="1"/>
  <c r="H268" i="1"/>
  <c r="I268" i="1" s="1"/>
  <c r="H269" i="1"/>
  <c r="I269" i="1" s="1"/>
  <c r="H270" i="1"/>
  <c r="I270" i="1" s="1"/>
  <c r="H271" i="1"/>
  <c r="I271" i="1" s="1"/>
  <c r="H266" i="1"/>
  <c r="I266" i="1" s="1"/>
  <c r="H232" i="1"/>
  <c r="I232" i="1" s="1"/>
  <c r="H233" i="1"/>
  <c r="H234" i="1"/>
  <c r="I234" i="1" s="1"/>
  <c r="H236" i="1"/>
  <c r="I236" i="1" s="1"/>
  <c r="H237" i="1"/>
  <c r="I237" i="1" s="1"/>
  <c r="H238" i="1"/>
  <c r="I238" i="1" s="1"/>
  <c r="H240" i="1"/>
  <c r="I240" i="1" s="1"/>
  <c r="H241" i="1"/>
  <c r="I241" i="1" s="1"/>
  <c r="H242" i="1"/>
  <c r="I242" i="1" s="1"/>
  <c r="H248" i="1"/>
  <c r="I248" i="1" s="1"/>
  <c r="H249" i="1"/>
  <c r="I249" i="1" s="1"/>
  <c r="H250" i="1"/>
  <c r="I250" i="1" s="1"/>
  <c r="H252" i="1"/>
  <c r="I252" i="1" s="1"/>
  <c r="H253" i="1"/>
  <c r="I253" i="1" s="1"/>
  <c r="H254" i="1"/>
  <c r="I254" i="1" s="1"/>
  <c r="H256" i="1"/>
  <c r="I256" i="1" s="1"/>
  <c r="H257" i="1"/>
  <c r="I257" i="1" s="1"/>
  <c r="H258" i="1"/>
  <c r="I258" i="1" s="1"/>
  <c r="H260" i="1"/>
  <c r="I260" i="1" s="1"/>
  <c r="H225" i="1"/>
  <c r="I225" i="1" s="1"/>
  <c r="H193" i="1"/>
  <c r="I193" i="1" s="1"/>
  <c r="H194" i="1"/>
  <c r="I194" i="1" s="1"/>
  <c r="H195" i="1"/>
  <c r="I195" i="1" s="1"/>
  <c r="H197" i="1"/>
  <c r="I197" i="1" s="1"/>
  <c r="H198" i="1"/>
  <c r="I198" i="1" s="1"/>
  <c r="H199" i="1"/>
  <c r="I199" i="1" s="1"/>
  <c r="H201" i="1"/>
  <c r="I201" i="1" s="1"/>
  <c r="H202" i="1"/>
  <c r="I202" i="1" s="1"/>
  <c r="H203" i="1"/>
  <c r="I203" i="1" s="1"/>
  <c r="H205" i="1"/>
  <c r="I205" i="1" s="1"/>
  <c r="H206" i="1"/>
  <c r="I206" i="1" s="1"/>
  <c r="H207" i="1"/>
  <c r="I207" i="1" s="1"/>
  <c r="H209" i="1"/>
  <c r="I209" i="1" s="1"/>
  <c r="H210" i="1"/>
  <c r="I210" i="1" s="1"/>
  <c r="H211" i="1"/>
  <c r="I211" i="1" s="1"/>
  <c r="H213" i="1"/>
  <c r="I213" i="1" s="1"/>
  <c r="H214" i="1"/>
  <c r="I214" i="1" s="1"/>
  <c r="H215" i="1"/>
  <c r="I215" i="1" s="1"/>
  <c r="H217" i="1"/>
  <c r="I217" i="1" s="1"/>
  <c r="H218" i="1"/>
  <c r="I218" i="1" s="1"/>
  <c r="H219" i="1"/>
  <c r="I219" i="1" s="1"/>
  <c r="H221" i="1"/>
  <c r="I221" i="1" s="1"/>
  <c r="H222" i="1"/>
  <c r="I222" i="1" s="1"/>
  <c r="H223" i="1"/>
  <c r="I223" i="1" s="1"/>
  <c r="H161" i="1"/>
  <c r="I161" i="1" s="1"/>
  <c r="H162" i="1"/>
  <c r="I162" i="1" s="1"/>
  <c r="H163" i="1"/>
  <c r="I163" i="1" s="1"/>
  <c r="H164" i="1"/>
  <c r="I164" i="1" s="1"/>
  <c r="H165" i="1"/>
  <c r="I165" i="1" s="1"/>
  <c r="H166" i="1"/>
  <c r="I166" i="1" s="1"/>
  <c r="H167" i="1"/>
  <c r="I167" i="1" s="1"/>
  <c r="H168" i="1"/>
  <c r="I168" i="1" s="1"/>
  <c r="H169" i="1"/>
  <c r="I169" i="1" s="1"/>
  <c r="H170" i="1"/>
  <c r="I170" i="1" s="1"/>
  <c r="H171" i="1"/>
  <c r="I171" i="1" s="1"/>
  <c r="H172" i="1"/>
  <c r="I172" i="1" s="1"/>
  <c r="H173" i="1"/>
  <c r="I173" i="1" s="1"/>
  <c r="H174" i="1"/>
  <c r="I174" i="1" s="1"/>
  <c r="H175" i="1"/>
  <c r="I175" i="1" s="1"/>
  <c r="H176" i="1"/>
  <c r="I176" i="1" s="1"/>
  <c r="H177" i="1"/>
  <c r="I177" i="1" s="1"/>
  <c r="H178" i="1"/>
  <c r="I178" i="1" s="1"/>
  <c r="H179" i="1"/>
  <c r="I179" i="1" s="1"/>
  <c r="H180" i="1"/>
  <c r="I180" i="1" s="1"/>
  <c r="H181" i="1"/>
  <c r="I181" i="1" s="1"/>
  <c r="H182" i="1"/>
  <c r="I182" i="1" s="1"/>
  <c r="H183" i="1"/>
  <c r="I183" i="1" s="1"/>
  <c r="H184" i="1"/>
  <c r="I184" i="1" s="1"/>
  <c r="H185" i="1"/>
  <c r="I185" i="1" s="1"/>
  <c r="H186" i="1"/>
  <c r="I186" i="1" s="1"/>
  <c r="H187" i="1"/>
  <c r="I187" i="1" s="1"/>
  <c r="H160" i="1"/>
  <c r="I160" i="1" s="1"/>
  <c r="H125" i="1"/>
  <c r="I125" i="1" s="1"/>
  <c r="H126" i="1"/>
  <c r="I126" i="1" s="1"/>
  <c r="H127" i="1"/>
  <c r="I127" i="1" s="1"/>
  <c r="H128" i="1"/>
  <c r="I128" i="1" s="1"/>
  <c r="H129" i="1"/>
  <c r="I129" i="1" s="1"/>
  <c r="H130" i="1"/>
  <c r="I130" i="1" s="1"/>
  <c r="H131" i="1"/>
  <c r="I131" i="1" s="1"/>
  <c r="H132" i="1"/>
  <c r="I132" i="1" s="1"/>
  <c r="H133" i="1"/>
  <c r="I133" i="1" s="1"/>
  <c r="H134" i="1"/>
  <c r="I134" i="1" s="1"/>
  <c r="H135" i="1"/>
  <c r="I135" i="1" s="1"/>
  <c r="H136" i="1"/>
  <c r="I136" i="1" s="1"/>
  <c r="H137" i="1"/>
  <c r="I137" i="1" s="1"/>
  <c r="H138" i="1"/>
  <c r="I138" i="1" s="1"/>
  <c r="H139" i="1"/>
  <c r="I139" i="1" s="1"/>
  <c r="H140" i="1"/>
  <c r="I140" i="1" s="1"/>
  <c r="H141" i="1"/>
  <c r="I141" i="1" s="1"/>
  <c r="H142" i="1"/>
  <c r="I142" i="1" s="1"/>
  <c r="H143" i="1"/>
  <c r="I143" i="1" s="1"/>
  <c r="H144" i="1"/>
  <c r="I144" i="1" s="1"/>
  <c r="H145" i="1"/>
  <c r="I145" i="1" s="1"/>
  <c r="H146" i="1"/>
  <c r="I146" i="1" s="1"/>
  <c r="H147" i="1"/>
  <c r="I147" i="1" s="1"/>
  <c r="H148" i="1"/>
  <c r="I148" i="1" s="1"/>
  <c r="H149" i="1"/>
  <c r="I149" i="1" s="1"/>
  <c r="H150" i="1"/>
  <c r="I150" i="1" s="1"/>
  <c r="H151" i="1"/>
  <c r="I151" i="1" s="1"/>
  <c r="H152" i="1"/>
  <c r="I152" i="1" s="1"/>
  <c r="H153" i="1"/>
  <c r="I153" i="1" s="1"/>
  <c r="H154" i="1"/>
  <c r="I154" i="1" s="1"/>
  <c r="H155" i="1"/>
  <c r="I155" i="1" s="1"/>
  <c r="H156" i="1"/>
  <c r="I156" i="1" s="1"/>
  <c r="H157" i="1"/>
  <c r="I157" i="1" s="1"/>
  <c r="H158" i="1"/>
  <c r="I158" i="1" s="1"/>
  <c r="H159" i="1"/>
  <c r="I159" i="1" s="1"/>
  <c r="H124" i="1"/>
  <c r="I124" i="1" s="1"/>
  <c r="H89" i="1"/>
  <c r="I89" i="1" s="1"/>
  <c r="H90" i="1"/>
  <c r="I90" i="1" s="1"/>
  <c r="H91" i="1"/>
  <c r="I91" i="1" s="1"/>
  <c r="H92" i="1"/>
  <c r="I92" i="1" s="1"/>
  <c r="H93" i="1"/>
  <c r="I93" i="1" s="1"/>
  <c r="H94" i="1"/>
  <c r="I94" i="1" s="1"/>
  <c r="H95" i="1"/>
  <c r="I95" i="1" s="1"/>
  <c r="H96" i="1"/>
  <c r="I96" i="1" s="1"/>
  <c r="H97" i="1"/>
  <c r="I97" i="1" s="1"/>
  <c r="H98" i="1"/>
  <c r="I98" i="1" s="1"/>
  <c r="H99" i="1"/>
  <c r="I99" i="1" s="1"/>
  <c r="H100" i="1"/>
  <c r="I100" i="1" s="1"/>
  <c r="H101" i="1"/>
  <c r="I101" i="1" s="1"/>
  <c r="H102" i="1"/>
  <c r="I102" i="1" s="1"/>
  <c r="H103" i="1"/>
  <c r="I103" i="1" s="1"/>
  <c r="H104" i="1"/>
  <c r="I104" i="1" s="1"/>
  <c r="H105" i="1"/>
  <c r="I105" i="1" s="1"/>
  <c r="H106" i="1"/>
  <c r="I106" i="1" s="1"/>
  <c r="H107" i="1"/>
  <c r="I107" i="1" s="1"/>
  <c r="H108" i="1"/>
  <c r="I108" i="1" s="1"/>
  <c r="H109" i="1"/>
  <c r="I109" i="1" s="1"/>
  <c r="H110" i="1"/>
  <c r="I110" i="1" s="1"/>
  <c r="H111" i="1"/>
  <c r="I111" i="1" s="1"/>
  <c r="H112" i="1"/>
  <c r="I112" i="1" s="1"/>
  <c r="H113" i="1"/>
  <c r="I113" i="1" s="1"/>
  <c r="H114" i="1"/>
  <c r="I114" i="1" s="1"/>
  <c r="H115" i="1"/>
  <c r="I115" i="1" s="1"/>
  <c r="H116" i="1"/>
  <c r="I116" i="1" s="1"/>
  <c r="H117" i="1"/>
  <c r="I117" i="1" s="1"/>
  <c r="H118" i="1"/>
  <c r="I118" i="1" s="1"/>
  <c r="H119" i="1"/>
  <c r="I119" i="1" s="1"/>
  <c r="H88" i="1"/>
  <c r="I88" i="1" s="1"/>
  <c r="H44" i="1"/>
  <c r="I44" i="1" s="1"/>
  <c r="H45" i="1"/>
  <c r="I45" i="1" s="1"/>
  <c r="H46" i="1"/>
  <c r="I46" i="1" s="1"/>
  <c r="H47" i="1"/>
  <c r="I47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H58" i="1"/>
  <c r="I58" i="1" s="1"/>
  <c r="H59" i="1"/>
  <c r="I59" i="1" s="1"/>
  <c r="H60" i="1"/>
  <c r="I60" i="1" s="1"/>
  <c r="H61" i="1"/>
  <c r="I61" i="1" s="1"/>
  <c r="H62" i="1"/>
  <c r="I62" i="1" s="1"/>
  <c r="H63" i="1"/>
  <c r="I63" i="1" s="1"/>
  <c r="H72" i="1"/>
  <c r="I72" i="1" s="1"/>
  <c r="H73" i="1"/>
  <c r="I73" i="1" s="1"/>
  <c r="H74" i="1"/>
  <c r="I74" i="1" s="1"/>
  <c r="H75" i="1"/>
  <c r="I75" i="1" s="1"/>
  <c r="H80" i="1"/>
  <c r="I80" i="1" s="1"/>
  <c r="H81" i="1"/>
  <c r="I81" i="1" s="1"/>
  <c r="H82" i="1"/>
  <c r="I82" i="1" s="1"/>
  <c r="H83" i="1"/>
  <c r="I83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12" i="1"/>
  <c r="I12" i="1" s="1"/>
  <c r="F284" i="1"/>
  <c r="F283" i="1"/>
  <c r="F282" i="1"/>
  <c r="F281" i="1"/>
  <c r="F280" i="1"/>
  <c r="F279" i="1"/>
  <c r="F278" i="1"/>
  <c r="F277" i="1"/>
  <c r="F276" i="1"/>
  <c r="F271" i="1"/>
  <c r="F270" i="1"/>
  <c r="F269" i="1"/>
  <c r="F268" i="1"/>
  <c r="F267" i="1"/>
  <c r="F266" i="1"/>
  <c r="F260" i="1"/>
  <c r="F258" i="1"/>
  <c r="F257" i="1"/>
  <c r="F256" i="1"/>
  <c r="F254" i="1"/>
  <c r="F253" i="1"/>
  <c r="F252" i="1"/>
  <c r="F250" i="1"/>
  <c r="F249" i="1"/>
  <c r="F248" i="1"/>
  <c r="F242" i="1"/>
  <c r="F241" i="1"/>
  <c r="F240" i="1"/>
  <c r="F238" i="1"/>
  <c r="F237" i="1"/>
  <c r="F236" i="1"/>
  <c r="F234" i="1"/>
  <c r="F233" i="1"/>
  <c r="F232" i="1"/>
  <c r="F225" i="1"/>
  <c r="F223" i="1"/>
  <c r="F222" i="1"/>
  <c r="F221" i="1"/>
  <c r="F219" i="1"/>
  <c r="F218" i="1"/>
  <c r="F217" i="1"/>
  <c r="F215" i="1"/>
  <c r="F214" i="1"/>
  <c r="F213" i="1"/>
  <c r="F211" i="1"/>
  <c r="F210" i="1"/>
  <c r="F209" i="1"/>
  <c r="F207" i="1"/>
  <c r="F206" i="1"/>
  <c r="F205" i="1"/>
  <c r="F203" i="1"/>
  <c r="F202" i="1"/>
  <c r="F201" i="1"/>
  <c r="F199" i="1"/>
  <c r="F198" i="1"/>
  <c r="F197" i="1"/>
  <c r="F195" i="1"/>
  <c r="F194" i="1"/>
  <c r="F193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3" i="1"/>
  <c r="F82" i="1"/>
  <c r="F81" i="1"/>
  <c r="F80" i="1"/>
  <c r="F75" i="1"/>
  <c r="F74" i="1"/>
  <c r="F73" i="1"/>
  <c r="F72" i="1"/>
  <c r="F63" i="1"/>
  <c r="F62" i="1"/>
  <c r="F61" i="1"/>
  <c r="F60" i="1"/>
  <c r="F59" i="1"/>
  <c r="F58" i="1"/>
  <c r="F57" i="1"/>
  <c r="F56" i="1"/>
  <c r="F55" i="1"/>
  <c r="F54" i="1"/>
  <c r="F53" i="1"/>
  <c r="F52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I267" i="1" l="1"/>
  <c r="H285" i="1"/>
  <c r="G6" i="1" s="1"/>
  <c r="I280" i="1"/>
  <c r="F12" i="9"/>
  <c r="G12" i="9" s="1"/>
  <c r="F9" i="9"/>
  <c r="G9" i="9" s="1"/>
  <c r="F10" i="9"/>
  <c r="G10" i="9" s="1"/>
  <c r="F8" i="9"/>
  <c r="G8" i="9" s="1"/>
  <c r="F11" i="9"/>
  <c r="G11" i="9" s="1"/>
  <c r="I278" i="1"/>
  <c r="I233" i="1"/>
  <c r="F7" i="9"/>
  <c r="I285" i="1" l="1"/>
  <c r="G5" i="1" s="1"/>
  <c r="F13" i="9"/>
  <c r="G7" i="9"/>
  <c r="G13" i="9" s="1"/>
</calcChain>
</file>

<file path=xl/sharedStrings.xml><?xml version="1.0" encoding="utf-8"?>
<sst xmlns="http://schemas.openxmlformats.org/spreadsheetml/2006/main" count="480" uniqueCount="178">
  <si>
    <t>3 ANI GARANTIE</t>
  </si>
  <si>
    <t>BUSSARE   CLASIC</t>
  </si>
  <si>
    <t>Testate la 150.000 de apasari</t>
  </si>
  <si>
    <t>POZA</t>
  </si>
  <si>
    <t>SET COMPLET</t>
  </si>
  <si>
    <t>PRET LEI
FARA TVA</t>
  </si>
  <si>
    <t>PRET LEI
CU TVA</t>
  </si>
  <si>
    <t>LIMPO A-65-30 SATIN CHROME</t>
  </si>
  <si>
    <t>B0-30 SATIN CHROME</t>
  </si>
  <si>
    <t>T3-30 SATIN CHROME</t>
  </si>
  <si>
    <t>WC-30 SATIN CHROME</t>
  </si>
  <si>
    <t>LIMPO A-65-30 ANTHRACITE</t>
  </si>
  <si>
    <t>B0-30 ANTHRACITE</t>
  </si>
  <si>
    <t>T3-30 ANTHRACITE</t>
  </si>
  <si>
    <t>WC-30 ANTHRACITE</t>
  </si>
  <si>
    <t>LIMPO A-65-30 COFFEE MOCHA</t>
  </si>
  <si>
    <t>B0-30 COFFEE BLACK MOCHA</t>
  </si>
  <si>
    <t>T3-30 COFFEE BLACK MOCHA</t>
  </si>
  <si>
    <t>WC-30 COFFEE BLACK MOCHA</t>
  </si>
  <si>
    <t>STRICTO A-67-30 CHROME-SATIN CHROME</t>
  </si>
  <si>
    <t>STRICTO A-67-30 ANTHRACITE</t>
  </si>
  <si>
    <t>STRICTO A-67-30 COFFEE BLACK MOCHA</t>
  </si>
  <si>
    <t>VERTICO A-12-30 ASH BLACK</t>
  </si>
  <si>
    <t>B0-30 ASH BLACK</t>
  </si>
  <si>
    <t>T3-30 ASH BLACK</t>
  </si>
  <si>
    <t>WC-30 ASH BLACK</t>
  </si>
  <si>
    <t>ESTA A-76-30 SATIN CHROME</t>
  </si>
  <si>
    <t>ESTA A-76-30 ASH BLACK</t>
  </si>
  <si>
    <t>ASPECTO A-64-30 SATIN CHROME</t>
  </si>
  <si>
    <t>ASPECTO A-64-30 ANTHRACITE</t>
  </si>
  <si>
    <t>VIATO A-31-30 ASH BLACK</t>
  </si>
  <si>
    <t>FINO A-13-10 CHROME-SATIN CHROME</t>
  </si>
  <si>
    <t>B0-10 SATIN CHROME</t>
  </si>
  <si>
    <t>T3-10 SATIN CHROME</t>
  </si>
  <si>
    <t>WC-10 SATIN CHROME</t>
  </si>
  <si>
    <t>FINO A-13-10 GRAPHITE-ANTIQUE BRONZE</t>
  </si>
  <si>
    <t>B0-10 ANTIQUE BRONZE</t>
  </si>
  <si>
    <t>T3-10 ANTIQUE BRONZE</t>
  </si>
  <si>
    <t>WC-10 ANTIQUE BRONZE</t>
  </si>
  <si>
    <t>FINO A-13-10 ANTHRACITE</t>
  </si>
  <si>
    <t>B0-10 ANTHRACITE</t>
  </si>
  <si>
    <t>T3-10 ANTHRACITE</t>
  </si>
  <si>
    <t>WC-10 ANTHRACITE</t>
  </si>
  <si>
    <t>B0-20 ANTIQUE BRONZE</t>
  </si>
  <si>
    <t>T3-20 ANTIQUE BRONZE</t>
  </si>
  <si>
    <t>WC-20 ANTIQUE BRONZE</t>
  </si>
  <si>
    <t>ANTIGO A-39-20 ANTIQUE BRONZE</t>
  </si>
  <si>
    <t>CLASSICO A-01-10 SATIN CHROME</t>
  </si>
  <si>
    <t>CLASSICO A-01-10 ANTIQUE BRONZE</t>
  </si>
  <si>
    <t>CLASSICO A-01-10 SATIN GOLD</t>
  </si>
  <si>
    <t>B0-10 SATIN GOLD</t>
  </si>
  <si>
    <t>T3-10 SATIN GOLD</t>
  </si>
  <si>
    <t>WC-10 SATIN GOLD</t>
  </si>
  <si>
    <t>Testate la 250.000 de apasari</t>
  </si>
  <si>
    <t>CAROLINE Q360 BLACK NICKEL-CHROME</t>
  </si>
  <si>
    <t>SC Q001 BLACK NICKEL</t>
  </si>
  <si>
    <t>OB Q001 BLACK NICKEL</t>
  </si>
  <si>
    <t>WC Q003 BLACK NICKEL</t>
  </si>
  <si>
    <t>PIEZA Q360 CHROME-WHITE</t>
  </si>
  <si>
    <t>SC Q001 SATIN CHROME</t>
  </si>
  <si>
    <t>OB Q001 SATIN CHROME</t>
  </si>
  <si>
    <t>WC Q003 SATIN CHROME</t>
  </si>
  <si>
    <t>CAROLINE Q330 BLACK NICKEL-CHROME</t>
  </si>
  <si>
    <t>ESPADA Q321 BLACK NICKEL-CHROME</t>
  </si>
  <si>
    <t>ROXANE Q702 BRUSHED CHROME</t>
  </si>
  <si>
    <t>SC Q007 BRUSHED CHROME</t>
  </si>
  <si>
    <t>OB Q007 BRUSHED CHROME</t>
  </si>
  <si>
    <t>WC Q007 BRUSHED CHROME</t>
  </si>
  <si>
    <t>ROXANE Q702 MATTE BLACK</t>
  </si>
  <si>
    <t>SC Q007 MATTE BLACK</t>
  </si>
  <si>
    <t>OB Q007 MATTE BLACK</t>
  </si>
  <si>
    <t>WC Q007 MATTE BLACK</t>
  </si>
  <si>
    <t>ART Q707 CHROME-BRUSHED CHROME</t>
  </si>
  <si>
    <t>VICTO Q708 BRUSHED CHROME</t>
  </si>
  <si>
    <t>ROXANE Q706 BRUSHED CHROME</t>
  </si>
  <si>
    <t>ROXANE Q706 MATTE BLACK</t>
  </si>
  <si>
    <t>PIANA Q307 CHROME-SATIN CHROME</t>
  </si>
  <si>
    <t>VIRATA Q306 BRUSHED CAFÉ</t>
  </si>
  <si>
    <t>SC Q001 BRUSHED CAFÉ</t>
  </si>
  <si>
    <t>OB Q001 BRUSHED CAFÉ</t>
  </si>
  <si>
    <t>WC Q003 BRUSHED CAFÉ</t>
  </si>
  <si>
    <t>VIRATA Q306 CHROME-SATIN CHROME</t>
  </si>
  <si>
    <t>SC 001 SATIN CHROME</t>
  </si>
  <si>
    <t>OB 001 SATIN CHROME</t>
  </si>
  <si>
    <t>WC 003 SATIN CHROME</t>
  </si>
  <si>
    <t>LEGEND A123 ANTIQUE BRONZE</t>
  </si>
  <si>
    <t>SC 001 ANTIQUE BRONZE</t>
  </si>
  <si>
    <t>OB 001 ANTIQUE BRONZE</t>
  </si>
  <si>
    <t>WC 003 ANTIQUE BRONZE</t>
  </si>
  <si>
    <t>LEGEND A123 SATIN CHROME</t>
  </si>
  <si>
    <t>SWELL A110 ANTIQUE BRONZE</t>
  </si>
  <si>
    <t>BO-30 ASH BLACK</t>
  </si>
  <si>
    <t>BUSSARE   COMFORT</t>
  </si>
  <si>
    <t>*  OPRITOARE  USA  *</t>
  </si>
  <si>
    <t>G003 SATIN CHROME</t>
  </si>
  <si>
    <t>G003 ANTIQUE BRONZE</t>
  </si>
  <si>
    <t>G003 SATIN GOLD</t>
  </si>
  <si>
    <t>G004 SATIN CHROME</t>
  </si>
  <si>
    <t>G004 ANTIQUE BRONZE</t>
  </si>
  <si>
    <t>G004 SATIN GOLD</t>
  </si>
  <si>
    <t>ALTO A-75-70</t>
  </si>
  <si>
    <t>B0-70 BLACK NICKEL</t>
  </si>
  <si>
    <t>T3-70 BLACK NICKEL</t>
  </si>
  <si>
    <t>WC-70 BLACK NICKEL</t>
  </si>
  <si>
    <t>BO-70 MATTE BLACK</t>
  </si>
  <si>
    <t>STRICTO A-67-70 MATTE BLACK</t>
  </si>
  <si>
    <t>T3-70 MATTE BLACK</t>
  </si>
  <si>
    <t>WC-70 MATTE BLACK</t>
  </si>
  <si>
    <t>FRESCO A-55-70 BRUSHED CHROME</t>
  </si>
  <si>
    <t>BO-70 BRUSHED CHROME</t>
  </si>
  <si>
    <t>WC-70 BRUSHED CHROME</t>
  </si>
  <si>
    <t>T3-70 BRUSHED CHROME</t>
  </si>
  <si>
    <t>BRAVO A-45-70 BRUSHED CHROME</t>
  </si>
  <si>
    <t>BRAVO A-45-70 BLACK NICKEL</t>
  </si>
  <si>
    <t>FRESCO A-55-70 MATTE BLACK</t>
  </si>
  <si>
    <t>ANTIGO A-38-20 ANTIQUE BRONZE</t>
  </si>
  <si>
    <t>Tesoro - CAPRI - Antique Bronze</t>
  </si>
  <si>
    <t>PZ</t>
  </si>
  <si>
    <t>BB</t>
  </si>
  <si>
    <t>WC</t>
  </si>
  <si>
    <t>ROZETA CILINDRU</t>
  </si>
  <si>
    <t>ROZETA CHEIE</t>
  </si>
  <si>
    <t>ROZETA WC</t>
  </si>
  <si>
    <t>Tesoro - CAPRI - Black</t>
  </si>
  <si>
    <t>Tesoro - FORTUNA - Polished Chrome+Black</t>
  </si>
  <si>
    <t>Tesoro - DEVINE - Gold+Satin Gold</t>
  </si>
  <si>
    <t>Tesoro - SOFIA - Satin Gold</t>
  </si>
  <si>
    <t>Tesoro - FORTE - Anthracit</t>
  </si>
  <si>
    <t>Tesoro - FORTE - Black</t>
  </si>
  <si>
    <t>ANTIQUE BRONZE MATTE</t>
  </si>
  <si>
    <t>LUIZA</t>
  </si>
  <si>
    <t>ELECTRA</t>
  </si>
  <si>
    <t>MALTA</t>
  </si>
  <si>
    <t xml:space="preserve"> FOKUS - Titan</t>
  </si>
  <si>
    <t>DIANA</t>
  </si>
  <si>
    <t>GMS DIANA</t>
  </si>
  <si>
    <t>TESORO + DIVERSE</t>
  </si>
  <si>
    <t>Buton STALA - Crom Nickel - 1 buc</t>
  </si>
  <si>
    <t>BUTON STALA  - 1 buc.</t>
  </si>
  <si>
    <t>*  ACCESORII  *</t>
  </si>
  <si>
    <t>MODEL</t>
  </si>
  <si>
    <t>MANER OVAL USA CULISANTA - CROM SATIN</t>
  </si>
  <si>
    <t>MANER OVAL USA CULISANTA - AURIU LUCIOS</t>
  </si>
  <si>
    <t>MANER OVAL USA CULISANTA - ANTIQUE BRONZE</t>
  </si>
  <si>
    <t>MANER OVAL USA CULISANTA - NEGRU MAT</t>
  </si>
  <si>
    <t>BALAMALE COPLANARE - NICHEL SATIN</t>
  </si>
  <si>
    <t>BALAMALE COPLANARE - AURIU LUCIOS</t>
  </si>
  <si>
    <t>BALAMALE COPLANARE - ANTIQUE BRONZE</t>
  </si>
  <si>
    <t>BALAMALE COPLANARE - NEGRU MAT</t>
  </si>
  <si>
    <t>BALAMALE COPLANARE - ALB</t>
  </si>
  <si>
    <t>TOTAL LEI
CU TVA</t>
  </si>
  <si>
    <t>TOTAL LEI
FARA TVA</t>
  </si>
  <si>
    <t>TOTALURI</t>
  </si>
  <si>
    <t>BUSSARE CLASIC</t>
  </si>
  <si>
    <t>BUSSARE COMFORT</t>
  </si>
  <si>
    <t>TESORO+DIVERSE</t>
  </si>
  <si>
    <t>ANTIQUE BRONZE MAT</t>
  </si>
  <si>
    <t>OPRITOARE</t>
  </si>
  <si>
    <t>ACCESORII</t>
  </si>
  <si>
    <t>TOTAL 
FARA TVA</t>
  </si>
  <si>
    <t>TOTAL 
CU TVA</t>
  </si>
  <si>
    <t>TOTAL GENERAL</t>
  </si>
  <si>
    <t xml:space="preserve">          CATEGORIE</t>
  </si>
  <si>
    <t>GMS LUIZA</t>
  </si>
  <si>
    <t>DATA COMENZII</t>
  </si>
  <si>
    <t>NUMARUL COMENZII</t>
  </si>
  <si>
    <t>VALOAREA COMENZII</t>
  </si>
  <si>
    <t>(fara TVA)</t>
  </si>
  <si>
    <t>VANZATOR</t>
  </si>
  <si>
    <t>CUMPARATOR</t>
  </si>
  <si>
    <t>Lista pret - MANERE SI ACCESORII</t>
  </si>
  <si>
    <t>TOTAL</t>
  </si>
  <si>
    <t>(cu TVA)</t>
  </si>
  <si>
    <t>PRETURILE NU INCLUD TRANSPORTUL</t>
  </si>
  <si>
    <t>VIOLA</t>
  </si>
  <si>
    <t>NR BUCATI</t>
  </si>
  <si>
    <t>ECO TUDOOR  SRL</t>
  </si>
  <si>
    <t>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</si>
</sst>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&quot; lei&quot;"/>
    <numFmt numFmtId="165" formatCode="0&quot; buc&quot;.\ "/>
    <numFmt numFmtId="166" formatCode="_-* #,##0.00\ [$lei-418]_-;\-* #,##0.00\ [$lei-418]_-;_-* &quot;-&quot;??\ [$lei-418]_-;_-@_-"/>
  </numFmts>
  <fonts count="32" x14ac:knownFonts="1">
    <font>
      <sz val="11"/>
      <color theme="1"/>
      <name val="Calibri"/>
      <family val="2"/>
      <scheme val="minor"/>
    </font>
    <font>
      <sz val="6"/>
      <color rgb="FF000000"/>
      <name val="Arial"/>
      <family val="2"/>
    </font>
    <font>
      <sz val="6"/>
      <color theme="1"/>
      <name val="Arial"/>
      <family val="2"/>
    </font>
    <font>
      <sz val="11"/>
      <color theme="1"/>
      <name val="Arial"/>
      <family val="2"/>
    </font>
    <font>
      <sz val="8"/>
      <color rgb="FF000000"/>
      <name val="Arial"/>
      <family val="2"/>
    </font>
    <font>
      <b/>
      <u/>
      <sz val="11"/>
      <name val="Arial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7"/>
      <color rgb="FF000000"/>
      <name val="Arial"/>
      <family val="2"/>
    </font>
    <font>
      <i/>
      <sz val="11"/>
      <color theme="1"/>
      <name val="Calibri"/>
      <family val="2"/>
      <scheme val="minor"/>
    </font>
    <font>
      <b/>
      <sz val="8"/>
      <color rgb="FF7030A0"/>
      <name val="Arial"/>
      <family val="2"/>
    </font>
    <font>
      <sz val="48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b/>
      <i/>
      <sz val="20"/>
      <color rgb="FF7030A0"/>
      <name val="Arial"/>
      <family val="2"/>
    </font>
    <font>
      <sz val="11"/>
      <color theme="1"/>
      <name val="Calibri"/>
      <family val="2"/>
      <scheme val="minor"/>
    </font>
    <font>
      <sz val="7"/>
      <name val="Arial"/>
      <family val="2"/>
    </font>
    <font>
      <sz val="7"/>
      <color rgb="FF000000"/>
      <name val="Arial"/>
      <family val="2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charset val="238"/>
      <scheme val="minor"/>
    </font>
    <font>
      <sz val="9"/>
      <color theme="1"/>
      <name val="Arial"/>
      <family val="2"/>
    </font>
    <font>
      <b/>
      <sz val="9"/>
      <color theme="1"/>
      <name val="Calibri"/>
      <family val="2"/>
      <charset val="238"/>
      <scheme val="minor"/>
    </font>
    <font>
      <b/>
      <i/>
      <sz val="9"/>
      <color rgb="FF7030A0"/>
      <name val="Arial"/>
      <family val="2"/>
    </font>
    <font>
      <b/>
      <i/>
      <sz val="10"/>
      <color rgb="FF7030A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9" fontId="21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/>
    <xf numFmtId="0" fontId="2" fillId="0" borderId="6" xfId="0" applyFont="1" applyBorder="1"/>
    <xf numFmtId="164" fontId="4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0" fontId="2" fillId="0" borderId="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 applyAlignment="1">
      <alignment vertical="center"/>
    </xf>
    <xf numFmtId="0" fontId="9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/>
    </xf>
    <xf numFmtId="164" fontId="1" fillId="0" borderId="0" xfId="0" applyNumberFormat="1" applyFont="1" applyAlignment="1">
      <alignment horizontal="center" vertical="center"/>
    </xf>
    <xf numFmtId="0" fontId="2" fillId="0" borderId="6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164" fontId="4" fillId="0" borderId="10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64" fontId="4" fillId="0" borderId="0" xfId="0" applyNumberFormat="1" applyFont="1" applyAlignment="1">
      <alignment horizontal="left" vertical="center"/>
    </xf>
    <xf numFmtId="0" fontId="2" fillId="0" borderId="4" xfId="0" applyFont="1" applyBorder="1"/>
    <xf numFmtId="164" fontId="13" fillId="3" borderId="1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0" fontId="14" fillId="0" borderId="0" xfId="0" applyFont="1"/>
    <xf numFmtId="164" fontId="0" fillId="0" borderId="0" xfId="0" applyNumberFormat="1" applyAlignment="1">
      <alignment horizontal="center" vertical="center"/>
    </xf>
    <xf numFmtId="0" fontId="17" fillId="2" borderId="0" xfId="0" applyFont="1" applyFill="1" applyAlignment="1">
      <alignment horizontal="left" vertical="center"/>
    </xf>
    <xf numFmtId="0" fontId="0" fillId="2" borderId="0" xfId="0" applyFill="1"/>
    <xf numFmtId="164" fontId="17" fillId="2" borderId="0" xfId="0" applyNumberFormat="1" applyFont="1" applyFill="1" applyAlignment="1">
      <alignment horizontal="center" vertical="center" wrapText="1"/>
    </xf>
    <xf numFmtId="0" fontId="18" fillId="0" borderId="11" xfId="0" applyFont="1" applyBorder="1" applyAlignment="1">
      <alignment horizontal="left" vertical="center"/>
    </xf>
    <xf numFmtId="0" fontId="18" fillId="0" borderId="11" xfId="0" applyFont="1" applyBorder="1"/>
    <xf numFmtId="164" fontId="19" fillId="0" borderId="11" xfId="0" applyNumberFormat="1" applyFont="1" applyBorder="1" applyAlignment="1">
      <alignment horizontal="center" vertical="center"/>
    </xf>
    <xf numFmtId="164" fontId="16" fillId="0" borderId="11" xfId="0" applyNumberFormat="1" applyFont="1" applyBorder="1" applyAlignment="1">
      <alignment horizontal="center" vertical="center"/>
    </xf>
    <xf numFmtId="0" fontId="15" fillId="0" borderId="0" xfId="0" applyFont="1"/>
    <xf numFmtId="0" fontId="18" fillId="0" borderId="12" xfId="0" applyFont="1" applyBorder="1"/>
    <xf numFmtId="0" fontId="18" fillId="0" borderId="13" xfId="0" applyFont="1" applyBorder="1"/>
    <xf numFmtId="164" fontId="15" fillId="0" borderId="0" xfId="0" applyNumberFormat="1" applyFont="1" applyAlignment="1">
      <alignment horizontal="center" vertical="center"/>
    </xf>
    <xf numFmtId="0" fontId="12" fillId="0" borderId="0" xfId="0" applyFont="1"/>
    <xf numFmtId="0" fontId="20" fillId="2" borderId="0" xfId="0" applyFont="1" applyFill="1"/>
    <xf numFmtId="164" fontId="20" fillId="2" borderId="0" xfId="0" applyNumberFormat="1" applyFont="1" applyFill="1" applyAlignment="1">
      <alignment horizontal="center" vertical="center"/>
    </xf>
    <xf numFmtId="165" fontId="2" fillId="0" borderId="0" xfId="0" applyNumberFormat="1" applyFont="1" applyProtection="1">
      <protection locked="0"/>
    </xf>
    <xf numFmtId="165" fontId="3" fillId="0" borderId="0" xfId="0" applyNumberFormat="1" applyFont="1" applyProtection="1">
      <protection locked="0"/>
    </xf>
    <xf numFmtId="165" fontId="6" fillId="0" borderId="0" xfId="0" applyNumberFormat="1" applyFont="1" applyAlignment="1" applyProtection="1">
      <alignment vertical="center"/>
      <protection locked="0"/>
    </xf>
    <xf numFmtId="165" fontId="11" fillId="0" borderId="1" xfId="0" applyNumberFormat="1" applyFont="1" applyBorder="1" applyAlignment="1" applyProtection="1">
      <alignment horizontal="center" vertical="center" wrapText="1"/>
      <protection locked="0"/>
    </xf>
    <xf numFmtId="165" fontId="4" fillId="2" borderId="1" xfId="0" applyNumberFormat="1" applyFont="1" applyFill="1" applyBorder="1" applyAlignment="1" applyProtection="1">
      <alignment horizontal="center" vertical="center"/>
      <protection locked="0"/>
    </xf>
    <xf numFmtId="165" fontId="1" fillId="0" borderId="0" xfId="0" applyNumberFormat="1" applyFont="1" applyAlignment="1" applyProtection="1">
      <alignment horizontal="center" vertical="center"/>
      <protection locked="0"/>
    </xf>
    <xf numFmtId="165" fontId="4" fillId="0" borderId="0" xfId="0" applyNumberFormat="1" applyFont="1" applyAlignment="1" applyProtection="1">
      <alignment horizontal="center" vertical="center"/>
      <protection locked="0"/>
    </xf>
    <xf numFmtId="165" fontId="4" fillId="0" borderId="10" xfId="0" applyNumberFormat="1" applyFont="1" applyBorder="1" applyAlignment="1" applyProtection="1">
      <alignment horizontal="center" vertical="center"/>
      <protection locked="0"/>
    </xf>
    <xf numFmtId="165" fontId="4" fillId="0" borderId="0" xfId="0" applyNumberFormat="1" applyFont="1" applyAlignment="1" applyProtection="1">
      <alignment horizontal="left" vertical="center"/>
      <protection locked="0"/>
    </xf>
    <xf numFmtId="165" fontId="0" fillId="0" borderId="0" xfId="0" applyNumberFormat="1" applyProtection="1">
      <protection locked="0"/>
    </xf>
    <xf numFmtId="0" fontId="23" fillId="0" borderId="1" xfId="0" applyFont="1" applyBorder="1" applyAlignment="1">
      <alignment horizontal="center" vertical="center" wrapText="1"/>
    </xf>
    <xf numFmtId="0" fontId="24" fillId="0" borderId="0" xfId="0" applyFont="1"/>
    <xf numFmtId="165" fontId="24" fillId="0" borderId="0" xfId="0" applyNumberFormat="1" applyFont="1" applyProtection="1">
      <protection locked="0"/>
    </xf>
    <xf numFmtId="0" fontId="25" fillId="4" borderId="0" xfId="0" applyFont="1" applyFill="1" applyAlignment="1">
      <alignment horizontal="center" vertical="center"/>
    </xf>
    <xf numFmtId="0" fontId="24" fillId="4" borderId="0" xfId="0" applyFont="1" applyFill="1" applyAlignment="1">
      <alignment horizontal="left" vertical="top"/>
    </xf>
    <xf numFmtId="0" fontId="24" fillId="4" borderId="0" xfId="0" applyFont="1" applyFill="1"/>
    <xf numFmtId="49" fontId="24" fillId="5" borderId="0" xfId="0" applyNumberFormat="1" applyFont="1" applyFill="1" applyAlignment="1">
      <alignment horizontal="center"/>
    </xf>
    <xf numFmtId="166" fontId="24" fillId="4" borderId="0" xfId="1" applyNumberFormat="1" applyFont="1" applyFill="1" applyBorder="1"/>
    <xf numFmtId="2" fontId="24" fillId="4" borderId="0" xfId="1" applyNumberFormat="1" applyFont="1" applyFill="1" applyBorder="1"/>
    <xf numFmtId="0" fontId="26" fillId="0" borderId="0" xfId="0" applyFont="1"/>
    <xf numFmtId="0" fontId="24" fillId="4" borderId="0" xfId="0" applyFont="1" applyFill="1" applyAlignment="1">
      <alignment horizontal="left" vertical="center"/>
    </xf>
    <xf numFmtId="0" fontId="27" fillId="4" borderId="0" xfId="0" applyFont="1" applyFill="1" applyAlignment="1">
      <alignment vertical="center"/>
    </xf>
    <xf numFmtId="0" fontId="24" fillId="4" borderId="0" xfId="0" applyFont="1" applyFill="1" applyAlignment="1">
      <alignment horizontal="center"/>
    </xf>
    <xf numFmtId="0" fontId="0" fillId="0" borderId="2" xfId="0" applyBorder="1"/>
    <xf numFmtId="0" fontId="0" fillId="0" borderId="10" xfId="0" applyBorder="1"/>
    <xf numFmtId="165" fontId="0" fillId="0" borderId="10" xfId="0" applyNumberFormat="1" applyBorder="1" applyProtection="1">
      <protection locked="0"/>
    </xf>
    <xf numFmtId="164" fontId="0" fillId="0" borderId="1" xfId="0" applyNumberFormat="1" applyBorder="1"/>
    <xf numFmtId="164" fontId="24" fillId="4" borderId="0" xfId="0" applyNumberFormat="1" applyFont="1" applyFill="1" applyAlignment="1">
      <alignment horizontal="center" vertical="center"/>
    </xf>
    <xf numFmtId="2" fontId="24" fillId="4" borderId="0" xfId="1" applyNumberFormat="1" applyFont="1" applyFill="1" applyBorder="1" applyAlignment="1">
      <alignment horizontal="center"/>
    </xf>
    <xf numFmtId="164" fontId="0" fillId="0" borderId="10" xfId="0" applyNumberFormat="1" applyBorder="1"/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25" fillId="4" borderId="0" xfId="0" applyFont="1" applyFill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26" Type="http://schemas.openxmlformats.org/officeDocument/2006/relationships/image" Target="../media/image126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16" Type="http://schemas.openxmlformats.org/officeDocument/2006/relationships/image" Target="../media/image116.jpeg"/><Relationship Id="rId124" Type="http://schemas.openxmlformats.org/officeDocument/2006/relationships/image" Target="../media/image124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11" Type="http://schemas.openxmlformats.org/officeDocument/2006/relationships/image" Target="../media/image11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gif"/><Relationship Id="rId122" Type="http://schemas.openxmlformats.org/officeDocument/2006/relationships/image" Target="../media/image122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91376</xdr:colOff>
      <xdr:row>15</xdr:row>
      <xdr:rowOff>152139</xdr:rowOff>
    </xdr:from>
    <xdr:to>
      <xdr:col>1</xdr:col>
      <xdr:colOff>1715336</xdr:colOff>
      <xdr:row>18</xdr:row>
      <xdr:rowOff>96159</xdr:rowOff>
    </xdr:to>
    <xdr:pic>
      <xdr:nvPicPr>
        <xdr:cNvPr id="4" name="image7.jpe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2964" y="2426125"/>
          <a:ext cx="1623960" cy="626216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87975</xdr:colOff>
      <xdr:row>11</xdr:row>
      <xdr:rowOff>118109</xdr:rowOff>
    </xdr:from>
    <xdr:to>
      <xdr:col>1</xdr:col>
      <xdr:colOff>1711935</xdr:colOff>
      <xdr:row>14</xdr:row>
      <xdr:rowOff>69688</xdr:rowOff>
    </xdr:to>
    <xdr:pic>
      <xdr:nvPicPr>
        <xdr:cNvPr id="5" name="image8.jpe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563" y="1482501"/>
          <a:ext cx="1623960" cy="6337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184310</xdr:colOff>
      <xdr:row>24</xdr:row>
      <xdr:rowOff>18299</xdr:rowOff>
    </xdr:from>
    <xdr:to>
      <xdr:col>3</xdr:col>
      <xdr:colOff>354590</xdr:colOff>
      <xdr:row>24</xdr:row>
      <xdr:rowOff>214829</xdr:rowOff>
    </xdr:to>
    <xdr:pic>
      <xdr:nvPicPr>
        <xdr:cNvPr id="6" name="image10.jpe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48041" y="4380261"/>
          <a:ext cx="170280" cy="19653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175729</xdr:colOff>
      <xdr:row>25</xdr:row>
      <xdr:rowOff>14009</xdr:rowOff>
    </xdr:from>
    <xdr:to>
      <xdr:col>3</xdr:col>
      <xdr:colOff>350689</xdr:colOff>
      <xdr:row>25</xdr:row>
      <xdr:rowOff>210539</xdr:rowOff>
    </xdr:to>
    <xdr:pic>
      <xdr:nvPicPr>
        <xdr:cNvPr id="7" name="image11.jpe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039460" y="4605547"/>
          <a:ext cx="174960" cy="19653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178072</xdr:colOff>
      <xdr:row>26</xdr:row>
      <xdr:rowOff>22590</xdr:rowOff>
    </xdr:from>
    <xdr:to>
      <xdr:col>3</xdr:col>
      <xdr:colOff>377512</xdr:colOff>
      <xdr:row>26</xdr:row>
      <xdr:rowOff>219120</xdr:rowOff>
    </xdr:to>
    <xdr:pic>
      <xdr:nvPicPr>
        <xdr:cNvPr id="8" name="image12.jpe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041803" y="4843705"/>
          <a:ext cx="199440" cy="19653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177987</xdr:colOff>
      <xdr:row>29</xdr:row>
      <xdr:rowOff>26883</xdr:rowOff>
    </xdr:from>
    <xdr:to>
      <xdr:col>3</xdr:col>
      <xdr:colOff>360274</xdr:colOff>
      <xdr:row>29</xdr:row>
      <xdr:rowOff>201656</xdr:rowOff>
    </xdr:to>
    <xdr:pic>
      <xdr:nvPicPr>
        <xdr:cNvPr id="9" name="image14.jpe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041718" y="5536729"/>
          <a:ext cx="182287" cy="174773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184438</xdr:colOff>
      <xdr:row>28</xdr:row>
      <xdr:rowOff>26881</xdr:rowOff>
    </xdr:from>
    <xdr:to>
      <xdr:col>3</xdr:col>
      <xdr:colOff>355985</xdr:colOff>
      <xdr:row>28</xdr:row>
      <xdr:rowOff>201655</xdr:rowOff>
    </xdr:to>
    <xdr:pic>
      <xdr:nvPicPr>
        <xdr:cNvPr id="10" name="image15.jpe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048169" y="5307150"/>
          <a:ext cx="171547" cy="174774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170758</xdr:colOff>
      <xdr:row>30</xdr:row>
      <xdr:rowOff>18300</xdr:rowOff>
    </xdr:from>
    <xdr:to>
      <xdr:col>3</xdr:col>
      <xdr:colOff>382438</xdr:colOff>
      <xdr:row>30</xdr:row>
      <xdr:rowOff>214830</xdr:rowOff>
    </xdr:to>
    <xdr:pic>
      <xdr:nvPicPr>
        <xdr:cNvPr id="11" name="image16.jpe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034489" y="5757723"/>
          <a:ext cx="211680" cy="19653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151383</xdr:colOff>
      <xdr:row>32</xdr:row>
      <xdr:rowOff>13650</xdr:rowOff>
    </xdr:from>
    <xdr:to>
      <xdr:col>3</xdr:col>
      <xdr:colOff>320583</xdr:colOff>
      <xdr:row>32</xdr:row>
      <xdr:rowOff>210180</xdr:rowOff>
    </xdr:to>
    <xdr:pic>
      <xdr:nvPicPr>
        <xdr:cNvPr id="12" name="image17.jpe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012869" y="6153414"/>
          <a:ext cx="169200" cy="19653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153485</xdr:colOff>
      <xdr:row>33</xdr:row>
      <xdr:rowOff>17939</xdr:rowOff>
    </xdr:from>
    <xdr:to>
      <xdr:col>3</xdr:col>
      <xdr:colOff>323405</xdr:colOff>
      <xdr:row>33</xdr:row>
      <xdr:rowOff>214469</xdr:rowOff>
    </xdr:to>
    <xdr:pic>
      <xdr:nvPicPr>
        <xdr:cNvPr id="13" name="image18.jpe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014971" y="6385101"/>
          <a:ext cx="169920" cy="19653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169419</xdr:colOff>
      <xdr:row>34</xdr:row>
      <xdr:rowOff>22231</xdr:rowOff>
    </xdr:from>
    <xdr:to>
      <xdr:col>3</xdr:col>
      <xdr:colOff>367779</xdr:colOff>
      <xdr:row>34</xdr:row>
      <xdr:rowOff>218761</xdr:rowOff>
    </xdr:to>
    <xdr:pic>
      <xdr:nvPicPr>
        <xdr:cNvPr id="14" name="image19.jpe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030905" y="6616792"/>
          <a:ext cx="198360" cy="19653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188319</xdr:colOff>
      <xdr:row>12</xdr:row>
      <xdr:rowOff>24911</xdr:rowOff>
    </xdr:from>
    <xdr:to>
      <xdr:col>3</xdr:col>
      <xdr:colOff>351039</xdr:colOff>
      <xdr:row>13</xdr:row>
      <xdr:rowOff>317</xdr:rowOff>
    </xdr:to>
    <xdr:pic>
      <xdr:nvPicPr>
        <xdr:cNvPr id="15" name="image10.jpe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52050" y="1631949"/>
          <a:ext cx="162720" cy="197656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198833</xdr:colOff>
      <xdr:row>13</xdr:row>
      <xdr:rowOff>30869</xdr:rowOff>
    </xdr:from>
    <xdr:to>
      <xdr:col>3</xdr:col>
      <xdr:colOff>366593</xdr:colOff>
      <xdr:row>14</xdr:row>
      <xdr:rowOff>3709</xdr:rowOff>
    </xdr:to>
    <xdr:pic>
      <xdr:nvPicPr>
        <xdr:cNvPr id="16" name="image11.jpe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062564" y="1867484"/>
          <a:ext cx="167760" cy="19509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196249</xdr:colOff>
      <xdr:row>14</xdr:row>
      <xdr:rowOff>32589</xdr:rowOff>
    </xdr:from>
    <xdr:to>
      <xdr:col>3</xdr:col>
      <xdr:colOff>386689</xdr:colOff>
      <xdr:row>15</xdr:row>
      <xdr:rowOff>1288</xdr:rowOff>
    </xdr:to>
    <xdr:pic>
      <xdr:nvPicPr>
        <xdr:cNvPr id="17" name="image12.jpe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059980" y="2098781"/>
          <a:ext cx="190440" cy="19509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168816</xdr:colOff>
      <xdr:row>17</xdr:row>
      <xdr:rowOff>32720</xdr:rowOff>
    </xdr:from>
    <xdr:to>
      <xdr:col>3</xdr:col>
      <xdr:colOff>346813</xdr:colOff>
      <xdr:row>17</xdr:row>
      <xdr:rowOff>202844</xdr:rowOff>
    </xdr:to>
    <xdr:pic>
      <xdr:nvPicPr>
        <xdr:cNvPr id="18" name="image14.jpe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032547" y="2787643"/>
          <a:ext cx="177997" cy="170124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181339</xdr:colOff>
      <xdr:row>16</xdr:row>
      <xdr:rowOff>22950</xdr:rowOff>
    </xdr:from>
    <xdr:to>
      <xdr:col>3</xdr:col>
      <xdr:colOff>361466</xdr:colOff>
      <xdr:row>16</xdr:row>
      <xdr:rowOff>201655</xdr:rowOff>
    </xdr:to>
    <xdr:pic>
      <xdr:nvPicPr>
        <xdr:cNvPr id="19" name="image15.jpe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045070" y="2548296"/>
          <a:ext cx="180127" cy="17870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179343</xdr:colOff>
      <xdr:row>18</xdr:row>
      <xdr:rowOff>18660</xdr:rowOff>
    </xdr:from>
    <xdr:to>
      <xdr:col>3</xdr:col>
      <xdr:colOff>382023</xdr:colOff>
      <xdr:row>18</xdr:row>
      <xdr:rowOff>213750</xdr:rowOff>
    </xdr:to>
    <xdr:pic>
      <xdr:nvPicPr>
        <xdr:cNvPr id="20" name="image16.jpe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043074" y="3003160"/>
          <a:ext cx="202680" cy="19509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169520</xdr:colOff>
      <xdr:row>20</xdr:row>
      <xdr:rowOff>23543</xdr:rowOff>
    </xdr:from>
    <xdr:to>
      <xdr:col>3</xdr:col>
      <xdr:colOff>332240</xdr:colOff>
      <xdr:row>20</xdr:row>
      <xdr:rowOff>218633</xdr:rowOff>
    </xdr:to>
    <xdr:pic>
      <xdr:nvPicPr>
        <xdr:cNvPr id="21" name="image17.jpe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033251" y="3467197"/>
          <a:ext cx="162720" cy="19509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186760</xdr:colOff>
      <xdr:row>21</xdr:row>
      <xdr:rowOff>28429</xdr:rowOff>
    </xdr:from>
    <xdr:to>
      <xdr:col>3</xdr:col>
      <xdr:colOff>349120</xdr:colOff>
      <xdr:row>22</xdr:row>
      <xdr:rowOff>1269</xdr:rowOff>
    </xdr:to>
    <xdr:pic>
      <xdr:nvPicPr>
        <xdr:cNvPr id="22" name="image18.jpe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050491" y="3701660"/>
          <a:ext cx="162360" cy="19509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200061</xdr:colOff>
      <xdr:row>22</xdr:row>
      <xdr:rowOff>23545</xdr:rowOff>
    </xdr:from>
    <xdr:to>
      <xdr:col>3</xdr:col>
      <xdr:colOff>390141</xdr:colOff>
      <xdr:row>22</xdr:row>
      <xdr:rowOff>218635</xdr:rowOff>
    </xdr:to>
    <xdr:pic>
      <xdr:nvPicPr>
        <xdr:cNvPr id="23" name="image19.jpe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063792" y="3926353"/>
          <a:ext cx="190080" cy="19509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104865</xdr:colOff>
      <xdr:row>19</xdr:row>
      <xdr:rowOff>138158</xdr:rowOff>
    </xdr:from>
    <xdr:to>
      <xdr:col>1</xdr:col>
      <xdr:colOff>1727623</xdr:colOff>
      <xdr:row>22</xdr:row>
      <xdr:rowOff>99457</xdr:rowOff>
    </xdr:to>
    <xdr:pic>
      <xdr:nvPicPr>
        <xdr:cNvPr id="34" name="image23.jpeg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/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46453" y="3321739"/>
          <a:ext cx="1622758" cy="64349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85444</xdr:colOff>
      <xdr:row>123</xdr:row>
      <xdr:rowOff>138515</xdr:rowOff>
    </xdr:from>
    <xdr:to>
      <xdr:col>1</xdr:col>
      <xdr:colOff>1730547</xdr:colOff>
      <xdr:row>126</xdr:row>
      <xdr:rowOff>35517</xdr:rowOff>
    </xdr:to>
    <xdr:pic>
      <xdr:nvPicPr>
        <xdr:cNvPr id="89" name="image72.jpeg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/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27032" y="30296724"/>
          <a:ext cx="1673678" cy="612329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133005</xdr:colOff>
      <xdr:row>125</xdr:row>
      <xdr:rowOff>19359</xdr:rowOff>
    </xdr:from>
    <xdr:to>
      <xdr:col>3</xdr:col>
      <xdr:colOff>292388</xdr:colOff>
      <xdr:row>125</xdr:row>
      <xdr:rowOff>220362</xdr:rowOff>
    </xdr:to>
    <xdr:pic>
      <xdr:nvPicPr>
        <xdr:cNvPr id="90" name="image73.jpeg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/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994491" y="30632366"/>
          <a:ext cx="159383" cy="201003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128715</xdr:colOff>
      <xdr:row>124</xdr:row>
      <xdr:rowOff>32557</xdr:rowOff>
    </xdr:from>
    <xdr:to>
      <xdr:col>3</xdr:col>
      <xdr:colOff>289716</xdr:colOff>
      <xdr:row>124</xdr:row>
      <xdr:rowOff>184494</xdr:rowOff>
    </xdr:to>
    <xdr:pic>
      <xdr:nvPicPr>
        <xdr:cNvPr id="91" name="image74.jpeg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/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990201" y="30418165"/>
          <a:ext cx="161001" cy="151937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141587</xdr:colOff>
      <xdr:row>126</xdr:row>
      <xdr:rowOff>40812</xdr:rowOff>
    </xdr:from>
    <xdr:to>
      <xdr:col>3</xdr:col>
      <xdr:colOff>331352</xdr:colOff>
      <xdr:row>126</xdr:row>
      <xdr:rowOff>175912</xdr:rowOff>
    </xdr:to>
    <xdr:pic>
      <xdr:nvPicPr>
        <xdr:cNvPr id="92" name="image75.jpeg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/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003073" y="30881217"/>
          <a:ext cx="189765" cy="1351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135030</xdr:colOff>
      <xdr:row>148</xdr:row>
      <xdr:rowOff>21453</xdr:rowOff>
    </xdr:from>
    <xdr:to>
      <xdr:col>3</xdr:col>
      <xdr:colOff>308919</xdr:colOff>
      <xdr:row>148</xdr:row>
      <xdr:rowOff>188785</xdr:rowOff>
    </xdr:to>
    <xdr:pic>
      <xdr:nvPicPr>
        <xdr:cNvPr id="97" name="image78.jpeg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/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996516" y="35864629"/>
          <a:ext cx="173889" cy="167332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163040</xdr:colOff>
      <xdr:row>128</xdr:row>
      <xdr:rowOff>30033</xdr:rowOff>
    </xdr:from>
    <xdr:to>
      <xdr:col>3</xdr:col>
      <xdr:colOff>313210</xdr:colOff>
      <xdr:row>128</xdr:row>
      <xdr:rowOff>188784</xdr:rowOff>
    </xdr:to>
    <xdr:pic>
      <xdr:nvPicPr>
        <xdr:cNvPr id="105" name="image82.jpeg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/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024526" y="31325236"/>
          <a:ext cx="150170" cy="158751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171622</xdr:colOff>
      <xdr:row>129</xdr:row>
      <xdr:rowOff>34325</xdr:rowOff>
    </xdr:from>
    <xdr:to>
      <xdr:col>3</xdr:col>
      <xdr:colOff>317500</xdr:colOff>
      <xdr:row>129</xdr:row>
      <xdr:rowOff>193077</xdr:rowOff>
    </xdr:to>
    <xdr:pic>
      <xdr:nvPicPr>
        <xdr:cNvPr id="106" name="image83.jpeg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/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033108" y="31556926"/>
          <a:ext cx="145878" cy="158752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158749</xdr:colOff>
      <xdr:row>130</xdr:row>
      <xdr:rowOff>30483</xdr:rowOff>
    </xdr:from>
    <xdr:to>
      <xdr:col>3</xdr:col>
      <xdr:colOff>348538</xdr:colOff>
      <xdr:row>130</xdr:row>
      <xdr:rowOff>193075</xdr:rowOff>
    </xdr:to>
    <xdr:pic>
      <xdr:nvPicPr>
        <xdr:cNvPr id="107" name="image84.jpeg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/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020235" y="31780483"/>
          <a:ext cx="189789" cy="162592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141587</xdr:colOff>
      <xdr:row>164</xdr:row>
      <xdr:rowOff>25743</xdr:rowOff>
    </xdr:from>
    <xdr:to>
      <xdr:col>3</xdr:col>
      <xdr:colOff>334663</xdr:colOff>
      <xdr:row>164</xdr:row>
      <xdr:rowOff>193074</xdr:rowOff>
    </xdr:to>
    <xdr:pic>
      <xdr:nvPicPr>
        <xdr:cNvPr id="111" name="image82.jpeg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/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003073" y="40871689"/>
          <a:ext cx="193076" cy="167331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150166</xdr:colOff>
      <xdr:row>165</xdr:row>
      <xdr:rowOff>13116</xdr:rowOff>
    </xdr:from>
    <xdr:to>
      <xdr:col>3</xdr:col>
      <xdr:colOff>326082</xdr:colOff>
      <xdr:row>165</xdr:row>
      <xdr:rowOff>216072</xdr:rowOff>
    </xdr:to>
    <xdr:pic>
      <xdr:nvPicPr>
        <xdr:cNvPr id="112" name="image83.jpeg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/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011652" y="41086461"/>
          <a:ext cx="175916" cy="202956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115956</xdr:colOff>
      <xdr:row>166</xdr:row>
      <xdr:rowOff>17627</xdr:rowOff>
    </xdr:from>
    <xdr:to>
      <xdr:col>3</xdr:col>
      <xdr:colOff>373278</xdr:colOff>
      <xdr:row>167</xdr:row>
      <xdr:rowOff>1380</xdr:rowOff>
    </xdr:to>
    <xdr:pic>
      <xdr:nvPicPr>
        <xdr:cNvPr id="113" name="image84.jpeg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/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3636065" y="41480366"/>
          <a:ext cx="257322" cy="206003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190812</xdr:colOff>
      <xdr:row>168</xdr:row>
      <xdr:rowOff>13320</xdr:rowOff>
    </xdr:from>
    <xdr:to>
      <xdr:col>3</xdr:col>
      <xdr:colOff>360405</xdr:colOff>
      <xdr:row>168</xdr:row>
      <xdr:rowOff>197364</xdr:rowOff>
    </xdr:to>
    <xdr:pic>
      <xdr:nvPicPr>
        <xdr:cNvPr id="125" name="image104.jpeg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/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052298" y="41768861"/>
          <a:ext cx="169593" cy="184044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182893</xdr:colOff>
      <xdr:row>169</xdr:row>
      <xdr:rowOff>9030</xdr:rowOff>
    </xdr:from>
    <xdr:to>
      <xdr:col>3</xdr:col>
      <xdr:colOff>356115</xdr:colOff>
      <xdr:row>169</xdr:row>
      <xdr:rowOff>218818</xdr:rowOff>
    </xdr:to>
    <xdr:pic>
      <xdr:nvPicPr>
        <xdr:cNvPr id="126" name="image105.jpeg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/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044379" y="41991969"/>
          <a:ext cx="173222" cy="209788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140804</xdr:colOff>
      <xdr:row>170</xdr:row>
      <xdr:rowOff>13321</xdr:rowOff>
    </xdr:from>
    <xdr:to>
      <xdr:col>3</xdr:col>
      <xdr:colOff>416182</xdr:colOff>
      <xdr:row>170</xdr:row>
      <xdr:rowOff>214528</xdr:rowOff>
    </xdr:to>
    <xdr:pic>
      <xdr:nvPicPr>
        <xdr:cNvPr id="127" name="image106.jpeg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/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3660913" y="42403712"/>
          <a:ext cx="275378" cy="201207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116376</xdr:colOff>
      <xdr:row>159</xdr:row>
      <xdr:rowOff>103271</xdr:rowOff>
    </xdr:from>
    <xdr:to>
      <xdr:col>1</xdr:col>
      <xdr:colOff>1726554</xdr:colOff>
      <xdr:row>162</xdr:row>
      <xdr:rowOff>64491</xdr:rowOff>
    </xdr:to>
    <xdr:pic>
      <xdr:nvPicPr>
        <xdr:cNvPr id="142" name="Picture 141" descr="Roxanne q706 black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48898" y="36960880"/>
          <a:ext cx="1610178" cy="656960"/>
        </a:xfrm>
        <a:prstGeom prst="rect">
          <a:avLst/>
        </a:prstGeom>
      </xdr:spPr>
    </xdr:pic>
    <xdr:clientData/>
  </xdr:twoCellAnchor>
  <xdr:twoCellAnchor editAs="oneCell">
    <xdr:from>
      <xdr:col>1</xdr:col>
      <xdr:colOff>89407</xdr:colOff>
      <xdr:row>179</xdr:row>
      <xdr:rowOff>146049</xdr:rowOff>
    </xdr:from>
    <xdr:to>
      <xdr:col>1</xdr:col>
      <xdr:colOff>1736944</xdr:colOff>
      <xdr:row>182</xdr:row>
      <xdr:rowOff>77401</xdr:rowOff>
    </xdr:to>
    <xdr:pic>
      <xdr:nvPicPr>
        <xdr:cNvPr id="143" name="Picture 142" descr="Legend a123 antique bronze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21929" y="40929614"/>
          <a:ext cx="1647537" cy="627091"/>
        </a:xfrm>
        <a:prstGeom prst="rect">
          <a:avLst/>
        </a:prstGeom>
      </xdr:spPr>
    </xdr:pic>
    <xdr:clientData/>
  </xdr:twoCellAnchor>
  <xdr:twoCellAnchor editAs="absolute">
    <xdr:from>
      <xdr:col>1</xdr:col>
      <xdr:colOff>123233</xdr:colOff>
      <xdr:row>23</xdr:row>
      <xdr:rowOff>150058</xdr:rowOff>
    </xdr:from>
    <xdr:to>
      <xdr:col>1</xdr:col>
      <xdr:colOff>1747193</xdr:colOff>
      <xdr:row>26</xdr:row>
      <xdr:rowOff>80571</xdr:rowOff>
    </xdr:to>
    <xdr:pic>
      <xdr:nvPicPr>
        <xdr:cNvPr id="159" name="image9.jpeg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/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55755" y="4937406"/>
          <a:ext cx="1623960" cy="6511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</xdr:col>
      <xdr:colOff>98981</xdr:colOff>
      <xdr:row>27</xdr:row>
      <xdr:rowOff>187778</xdr:rowOff>
    </xdr:from>
    <xdr:to>
      <xdr:col>1</xdr:col>
      <xdr:colOff>1722941</xdr:colOff>
      <xdr:row>30</xdr:row>
      <xdr:rowOff>113977</xdr:rowOff>
    </xdr:to>
    <xdr:pic>
      <xdr:nvPicPr>
        <xdr:cNvPr id="160" name="image13.jpeg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/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31503" y="5927626"/>
          <a:ext cx="1623960" cy="621938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</xdr:col>
      <xdr:colOff>107561</xdr:colOff>
      <xdr:row>31</xdr:row>
      <xdr:rowOff>142967</xdr:rowOff>
    </xdr:from>
    <xdr:to>
      <xdr:col>1</xdr:col>
      <xdr:colOff>1704881</xdr:colOff>
      <xdr:row>34</xdr:row>
      <xdr:rowOff>76006</xdr:rowOff>
    </xdr:to>
    <xdr:pic>
      <xdr:nvPicPr>
        <xdr:cNvPr id="161" name="image3.jpeg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/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40083" y="6810467"/>
          <a:ext cx="1597320" cy="628778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</xdr:col>
      <xdr:colOff>107266</xdr:colOff>
      <xdr:row>75</xdr:row>
      <xdr:rowOff>196954</xdr:rowOff>
    </xdr:from>
    <xdr:to>
      <xdr:col>1</xdr:col>
      <xdr:colOff>1731226</xdr:colOff>
      <xdr:row>78</xdr:row>
      <xdr:rowOff>119914</xdr:rowOff>
    </xdr:to>
    <xdr:pic>
      <xdr:nvPicPr>
        <xdr:cNvPr id="162" name="image1.jpeg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/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239788" y="17068628"/>
          <a:ext cx="1623960" cy="618699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</xdr:col>
      <xdr:colOff>103363</xdr:colOff>
      <xdr:row>96</xdr:row>
      <xdr:rowOff>26758</xdr:rowOff>
    </xdr:from>
    <xdr:to>
      <xdr:col>1</xdr:col>
      <xdr:colOff>1805609</xdr:colOff>
      <xdr:row>98</xdr:row>
      <xdr:rowOff>178529</xdr:rowOff>
    </xdr:to>
    <xdr:pic>
      <xdr:nvPicPr>
        <xdr:cNvPr id="167" name="image35.jpeg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/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35885" y="21810019"/>
          <a:ext cx="1702246" cy="615597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</xdr:col>
      <xdr:colOff>79097</xdr:colOff>
      <xdr:row>79</xdr:row>
      <xdr:rowOff>103153</xdr:rowOff>
    </xdr:from>
    <xdr:to>
      <xdr:col>1</xdr:col>
      <xdr:colOff>1787780</xdr:colOff>
      <xdr:row>82</xdr:row>
      <xdr:rowOff>132359</xdr:rowOff>
    </xdr:to>
    <xdr:pic>
      <xdr:nvPicPr>
        <xdr:cNvPr id="168" name="image30.jpeg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/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211619" y="17902479"/>
          <a:ext cx="1708683" cy="724945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</xdr:col>
      <xdr:colOff>115853</xdr:colOff>
      <xdr:row>59</xdr:row>
      <xdr:rowOff>193259</xdr:rowOff>
    </xdr:from>
    <xdr:to>
      <xdr:col>1</xdr:col>
      <xdr:colOff>1829054</xdr:colOff>
      <xdr:row>62</xdr:row>
      <xdr:rowOff>53239</xdr:rowOff>
    </xdr:to>
    <xdr:pic>
      <xdr:nvPicPr>
        <xdr:cNvPr id="169" name="image27.jpeg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/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48375" y="13354324"/>
          <a:ext cx="1713201" cy="555719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</xdr:col>
      <xdr:colOff>66683</xdr:colOff>
      <xdr:row>63</xdr:row>
      <xdr:rowOff>173477</xdr:rowOff>
    </xdr:from>
    <xdr:to>
      <xdr:col>1</xdr:col>
      <xdr:colOff>1771078</xdr:colOff>
      <xdr:row>66</xdr:row>
      <xdr:rowOff>125532</xdr:rowOff>
    </xdr:to>
    <xdr:pic>
      <xdr:nvPicPr>
        <xdr:cNvPr id="170" name="image45.jpeg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/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99205" y="14262194"/>
          <a:ext cx="1704395" cy="647795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</xdr:col>
      <xdr:colOff>70897</xdr:colOff>
      <xdr:row>71</xdr:row>
      <xdr:rowOff>148770</xdr:rowOff>
    </xdr:from>
    <xdr:to>
      <xdr:col>1</xdr:col>
      <xdr:colOff>1773905</xdr:colOff>
      <xdr:row>74</xdr:row>
      <xdr:rowOff>106434</xdr:rowOff>
    </xdr:to>
    <xdr:pic>
      <xdr:nvPicPr>
        <xdr:cNvPr id="171" name="image28.jpeg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/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03419" y="16092792"/>
          <a:ext cx="1703008" cy="653403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</xdr:col>
      <xdr:colOff>66758</xdr:colOff>
      <xdr:row>67</xdr:row>
      <xdr:rowOff>176839</xdr:rowOff>
    </xdr:from>
    <xdr:to>
      <xdr:col>1</xdr:col>
      <xdr:colOff>1755956</xdr:colOff>
      <xdr:row>70</xdr:row>
      <xdr:rowOff>150376</xdr:rowOff>
    </xdr:to>
    <xdr:pic>
      <xdr:nvPicPr>
        <xdr:cNvPr id="172" name="image29.jpeg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/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99280" y="15193209"/>
          <a:ext cx="1689198" cy="669276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</xdr:col>
      <xdr:colOff>86307</xdr:colOff>
      <xdr:row>107</xdr:row>
      <xdr:rowOff>119850</xdr:rowOff>
    </xdr:from>
    <xdr:to>
      <xdr:col>1</xdr:col>
      <xdr:colOff>1802826</xdr:colOff>
      <xdr:row>110</xdr:row>
      <xdr:rowOff>76901</xdr:rowOff>
    </xdr:to>
    <xdr:pic>
      <xdr:nvPicPr>
        <xdr:cNvPr id="173" name="image53.jpeg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/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218829" y="24454154"/>
          <a:ext cx="1716519" cy="65279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</xdr:col>
      <xdr:colOff>65707</xdr:colOff>
      <xdr:row>111</xdr:row>
      <xdr:rowOff>123642</xdr:rowOff>
    </xdr:from>
    <xdr:to>
      <xdr:col>1</xdr:col>
      <xdr:colOff>1797324</xdr:colOff>
      <xdr:row>114</xdr:row>
      <xdr:rowOff>108504</xdr:rowOff>
    </xdr:to>
    <xdr:pic>
      <xdr:nvPicPr>
        <xdr:cNvPr id="174" name="image52.jpeg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/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98229" y="25385599"/>
          <a:ext cx="1731617" cy="680601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</xdr:col>
      <xdr:colOff>53591</xdr:colOff>
      <xdr:row>103</xdr:row>
      <xdr:rowOff>172201</xdr:rowOff>
    </xdr:from>
    <xdr:to>
      <xdr:col>1</xdr:col>
      <xdr:colOff>1764237</xdr:colOff>
      <xdr:row>106</xdr:row>
      <xdr:rowOff>122001</xdr:rowOff>
    </xdr:to>
    <xdr:pic>
      <xdr:nvPicPr>
        <xdr:cNvPr id="175" name="image47.jpeg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/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86113" y="23578853"/>
          <a:ext cx="1710646" cy="645539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</xdr:col>
      <xdr:colOff>62783</xdr:colOff>
      <xdr:row>91</xdr:row>
      <xdr:rowOff>147493</xdr:rowOff>
    </xdr:from>
    <xdr:to>
      <xdr:col>1</xdr:col>
      <xdr:colOff>1729824</xdr:colOff>
      <xdr:row>94</xdr:row>
      <xdr:rowOff>48556</xdr:rowOff>
    </xdr:to>
    <xdr:pic>
      <xdr:nvPicPr>
        <xdr:cNvPr id="176" name="image33.jpeg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/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95305" y="20771189"/>
          <a:ext cx="1667041" cy="596802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</xdr:col>
      <xdr:colOff>41472</xdr:colOff>
      <xdr:row>87</xdr:row>
      <xdr:rowOff>225434</xdr:rowOff>
    </xdr:from>
    <xdr:to>
      <xdr:col>1</xdr:col>
      <xdr:colOff>1738025</xdr:colOff>
      <xdr:row>90</xdr:row>
      <xdr:rowOff>41069</xdr:rowOff>
    </xdr:to>
    <xdr:pic>
      <xdr:nvPicPr>
        <xdr:cNvPr id="177" name="image34.jpeg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/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73994" y="19880064"/>
          <a:ext cx="1696553" cy="552788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</xdr:col>
      <xdr:colOff>96765</xdr:colOff>
      <xdr:row>115</xdr:row>
      <xdr:rowOff>143990</xdr:rowOff>
    </xdr:from>
    <xdr:to>
      <xdr:col>1</xdr:col>
      <xdr:colOff>1809883</xdr:colOff>
      <xdr:row>118</xdr:row>
      <xdr:rowOff>54534</xdr:rowOff>
    </xdr:to>
    <xdr:pic>
      <xdr:nvPicPr>
        <xdr:cNvPr id="178" name="image51.jpeg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/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229287" y="26333599"/>
          <a:ext cx="1713118" cy="606283"/>
        </a:xfrm>
        <a:prstGeom prst="rect">
          <a:avLst/>
        </a:prstGeom>
        <a:ln w="0">
          <a:noFill/>
        </a:ln>
      </xdr:spPr>
    </xdr:pic>
    <xdr:clientData/>
  </xdr:twoCellAnchor>
  <xdr:oneCellAnchor>
    <xdr:from>
      <xdr:col>3</xdr:col>
      <xdr:colOff>141587</xdr:colOff>
      <xdr:row>149</xdr:row>
      <xdr:rowOff>30034</xdr:rowOff>
    </xdr:from>
    <xdr:ext cx="180204" cy="167330"/>
    <xdr:pic>
      <xdr:nvPicPr>
        <xdr:cNvPr id="180" name="image77.jpeg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/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4003073" y="36100608"/>
          <a:ext cx="180204" cy="16733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3</xdr:col>
      <xdr:colOff>158753</xdr:colOff>
      <xdr:row>150</xdr:row>
      <xdr:rowOff>25743</xdr:rowOff>
    </xdr:from>
    <xdr:ext cx="205943" cy="184492"/>
    <xdr:pic>
      <xdr:nvPicPr>
        <xdr:cNvPr id="181" name="image79.jpeg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/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4020239" y="36323716"/>
          <a:ext cx="205943" cy="184492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3</xdr:col>
      <xdr:colOff>133005</xdr:colOff>
      <xdr:row>133</xdr:row>
      <xdr:rowOff>19359</xdr:rowOff>
    </xdr:from>
    <xdr:ext cx="159383" cy="201003"/>
    <xdr:pic>
      <xdr:nvPicPr>
        <xdr:cNvPr id="182" name="image73.jpeg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/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994491" y="30632366"/>
          <a:ext cx="159383" cy="201003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3</xdr:col>
      <xdr:colOff>128715</xdr:colOff>
      <xdr:row>132</xdr:row>
      <xdr:rowOff>32557</xdr:rowOff>
    </xdr:from>
    <xdr:ext cx="161001" cy="151937"/>
    <xdr:pic>
      <xdr:nvPicPr>
        <xdr:cNvPr id="184" name="image74.jpeg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/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990201" y="30418165"/>
          <a:ext cx="161001" cy="151937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3</xdr:col>
      <xdr:colOff>141587</xdr:colOff>
      <xdr:row>134</xdr:row>
      <xdr:rowOff>40812</xdr:rowOff>
    </xdr:from>
    <xdr:ext cx="189765" cy="135100"/>
    <xdr:pic>
      <xdr:nvPicPr>
        <xdr:cNvPr id="185" name="image75.jpeg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/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003073" y="30881217"/>
          <a:ext cx="189765" cy="13510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3</xdr:col>
      <xdr:colOff>133005</xdr:colOff>
      <xdr:row>137</xdr:row>
      <xdr:rowOff>19359</xdr:rowOff>
    </xdr:from>
    <xdr:ext cx="159383" cy="201003"/>
    <xdr:pic>
      <xdr:nvPicPr>
        <xdr:cNvPr id="188" name="image73.jpeg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/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994491" y="30632366"/>
          <a:ext cx="159383" cy="201003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3</xdr:col>
      <xdr:colOff>128715</xdr:colOff>
      <xdr:row>136</xdr:row>
      <xdr:rowOff>32557</xdr:rowOff>
    </xdr:from>
    <xdr:ext cx="161001" cy="151937"/>
    <xdr:pic>
      <xdr:nvPicPr>
        <xdr:cNvPr id="190" name="image74.jpeg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/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990201" y="30418165"/>
          <a:ext cx="161001" cy="151937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3</xdr:col>
      <xdr:colOff>141587</xdr:colOff>
      <xdr:row>138</xdr:row>
      <xdr:rowOff>40812</xdr:rowOff>
    </xdr:from>
    <xdr:ext cx="189765" cy="135100"/>
    <xdr:pic>
      <xdr:nvPicPr>
        <xdr:cNvPr id="191" name="image75.jpeg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/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003073" y="30881217"/>
          <a:ext cx="189765" cy="135100"/>
        </a:xfrm>
        <a:prstGeom prst="rect">
          <a:avLst/>
        </a:prstGeom>
        <a:ln w="0">
          <a:noFill/>
        </a:ln>
      </xdr:spPr>
    </xdr:pic>
    <xdr:clientData/>
  </xdr:oneCellAnchor>
  <xdr:twoCellAnchor editAs="absolute">
    <xdr:from>
      <xdr:col>1</xdr:col>
      <xdr:colOff>134312</xdr:colOff>
      <xdr:row>127</xdr:row>
      <xdr:rowOff>142462</xdr:rowOff>
    </xdr:from>
    <xdr:to>
      <xdr:col>1</xdr:col>
      <xdr:colOff>1814299</xdr:colOff>
      <xdr:row>130</xdr:row>
      <xdr:rowOff>78894</xdr:rowOff>
    </xdr:to>
    <xdr:pic>
      <xdr:nvPicPr>
        <xdr:cNvPr id="192" name="image71.jpeg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/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266834" y="29148158"/>
          <a:ext cx="1679987" cy="632171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</xdr:col>
      <xdr:colOff>123751</xdr:colOff>
      <xdr:row>131</xdr:row>
      <xdr:rowOff>117398</xdr:rowOff>
    </xdr:from>
    <xdr:to>
      <xdr:col>1</xdr:col>
      <xdr:colOff>1744425</xdr:colOff>
      <xdr:row>134</xdr:row>
      <xdr:rowOff>59863</xdr:rowOff>
    </xdr:to>
    <xdr:pic>
      <xdr:nvPicPr>
        <xdr:cNvPr id="193" name="image81.jpeg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/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256273" y="30050746"/>
          <a:ext cx="1620674" cy="671334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</xdr:col>
      <xdr:colOff>119303</xdr:colOff>
      <xdr:row>135</xdr:row>
      <xdr:rowOff>155179</xdr:rowOff>
    </xdr:from>
    <xdr:to>
      <xdr:col>1</xdr:col>
      <xdr:colOff>1777657</xdr:colOff>
      <xdr:row>138</xdr:row>
      <xdr:rowOff>119056</xdr:rowOff>
    </xdr:to>
    <xdr:pic>
      <xdr:nvPicPr>
        <xdr:cNvPr id="194" name="image85.jpeg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/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251825" y="31049309"/>
          <a:ext cx="1658354" cy="659617"/>
        </a:xfrm>
        <a:prstGeom prst="rect">
          <a:avLst/>
        </a:prstGeom>
        <a:ln w="0">
          <a:noFill/>
        </a:ln>
      </xdr:spPr>
    </xdr:pic>
    <xdr:clientData/>
  </xdr:twoCellAnchor>
  <xdr:oneCellAnchor>
    <xdr:from>
      <xdr:col>3</xdr:col>
      <xdr:colOff>135030</xdr:colOff>
      <xdr:row>152</xdr:row>
      <xdr:rowOff>21453</xdr:rowOff>
    </xdr:from>
    <xdr:ext cx="173889" cy="167332"/>
    <xdr:pic>
      <xdr:nvPicPr>
        <xdr:cNvPr id="195" name="image78.jpeg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/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996516" y="35864629"/>
          <a:ext cx="173889" cy="167332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3</xdr:col>
      <xdr:colOff>141587</xdr:colOff>
      <xdr:row>153</xdr:row>
      <xdr:rowOff>30034</xdr:rowOff>
    </xdr:from>
    <xdr:ext cx="180204" cy="167330"/>
    <xdr:pic>
      <xdr:nvPicPr>
        <xdr:cNvPr id="196" name="image77.jpeg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/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4003073" y="36100608"/>
          <a:ext cx="180204" cy="16733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3</xdr:col>
      <xdr:colOff>158753</xdr:colOff>
      <xdr:row>154</xdr:row>
      <xdr:rowOff>25743</xdr:rowOff>
    </xdr:from>
    <xdr:ext cx="205943" cy="184492"/>
    <xdr:pic>
      <xdr:nvPicPr>
        <xdr:cNvPr id="197" name="image79.jpeg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/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4020239" y="36323716"/>
          <a:ext cx="205943" cy="184492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3</xdr:col>
      <xdr:colOff>135030</xdr:colOff>
      <xdr:row>156</xdr:row>
      <xdr:rowOff>21453</xdr:rowOff>
    </xdr:from>
    <xdr:ext cx="173889" cy="167332"/>
    <xdr:pic>
      <xdr:nvPicPr>
        <xdr:cNvPr id="198" name="image78.jpeg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/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996516" y="35864629"/>
          <a:ext cx="173889" cy="167332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3</xdr:col>
      <xdr:colOff>141587</xdr:colOff>
      <xdr:row>157</xdr:row>
      <xdr:rowOff>30034</xdr:rowOff>
    </xdr:from>
    <xdr:ext cx="180204" cy="167330"/>
    <xdr:pic>
      <xdr:nvPicPr>
        <xdr:cNvPr id="199" name="image77.jpeg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/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4003073" y="36100608"/>
          <a:ext cx="180204" cy="16733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3</xdr:col>
      <xdr:colOff>158753</xdr:colOff>
      <xdr:row>158</xdr:row>
      <xdr:rowOff>25743</xdr:rowOff>
    </xdr:from>
    <xdr:ext cx="205943" cy="184492"/>
    <xdr:pic>
      <xdr:nvPicPr>
        <xdr:cNvPr id="200" name="image79.jpeg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/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4020239" y="36323716"/>
          <a:ext cx="205943" cy="184492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3</xdr:col>
      <xdr:colOff>135030</xdr:colOff>
      <xdr:row>140</xdr:row>
      <xdr:rowOff>21453</xdr:rowOff>
    </xdr:from>
    <xdr:ext cx="173889" cy="167332"/>
    <xdr:pic>
      <xdr:nvPicPr>
        <xdr:cNvPr id="201" name="image78.jpeg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/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996516" y="35864629"/>
          <a:ext cx="173889" cy="167332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3</xdr:col>
      <xdr:colOff>141587</xdr:colOff>
      <xdr:row>141</xdr:row>
      <xdr:rowOff>30034</xdr:rowOff>
    </xdr:from>
    <xdr:ext cx="180204" cy="167330"/>
    <xdr:pic>
      <xdr:nvPicPr>
        <xdr:cNvPr id="202" name="image77.jpeg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/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4003073" y="36100608"/>
          <a:ext cx="180204" cy="16733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3</xdr:col>
      <xdr:colOff>158753</xdr:colOff>
      <xdr:row>142</xdr:row>
      <xdr:rowOff>25743</xdr:rowOff>
    </xdr:from>
    <xdr:ext cx="205943" cy="184492"/>
    <xdr:pic>
      <xdr:nvPicPr>
        <xdr:cNvPr id="203" name="image79.jpeg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/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4020239" y="36323716"/>
          <a:ext cx="205943" cy="184492"/>
        </a:xfrm>
        <a:prstGeom prst="rect">
          <a:avLst/>
        </a:prstGeom>
        <a:ln w="0">
          <a:noFill/>
        </a:ln>
      </xdr:spPr>
    </xdr:pic>
    <xdr:clientData/>
  </xdr:oneCellAnchor>
  <xdr:twoCellAnchor editAs="absolute">
    <xdr:from>
      <xdr:col>1</xdr:col>
      <xdr:colOff>114585</xdr:colOff>
      <xdr:row>139</xdr:row>
      <xdr:rowOff>186799</xdr:rowOff>
    </xdr:from>
    <xdr:to>
      <xdr:col>1</xdr:col>
      <xdr:colOff>1747394</xdr:colOff>
      <xdr:row>142</xdr:row>
      <xdr:rowOff>70955</xdr:rowOff>
    </xdr:to>
    <xdr:pic>
      <xdr:nvPicPr>
        <xdr:cNvPr id="204" name="image80.jpeg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/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247107" y="32008582"/>
          <a:ext cx="1632809" cy="579895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</xdr:col>
      <xdr:colOff>135052</xdr:colOff>
      <xdr:row>147</xdr:row>
      <xdr:rowOff>89127</xdr:rowOff>
    </xdr:from>
    <xdr:to>
      <xdr:col>1</xdr:col>
      <xdr:colOff>1804586</xdr:colOff>
      <xdr:row>150</xdr:row>
      <xdr:rowOff>33349</xdr:rowOff>
    </xdr:to>
    <xdr:pic>
      <xdr:nvPicPr>
        <xdr:cNvPr id="205" name="image68.jpeg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/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267574" y="33766214"/>
          <a:ext cx="1669534" cy="639961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</xdr:col>
      <xdr:colOff>130995</xdr:colOff>
      <xdr:row>151</xdr:row>
      <xdr:rowOff>135740</xdr:rowOff>
    </xdr:from>
    <xdr:to>
      <xdr:col>1</xdr:col>
      <xdr:colOff>1787658</xdr:colOff>
      <xdr:row>154</xdr:row>
      <xdr:rowOff>7023</xdr:rowOff>
    </xdr:to>
    <xdr:pic>
      <xdr:nvPicPr>
        <xdr:cNvPr id="206" name="image70.jpeg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/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263517" y="34740479"/>
          <a:ext cx="1656663" cy="567022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</xdr:col>
      <xdr:colOff>77074</xdr:colOff>
      <xdr:row>155</xdr:row>
      <xdr:rowOff>118338</xdr:rowOff>
    </xdr:from>
    <xdr:to>
      <xdr:col>1</xdr:col>
      <xdr:colOff>1752787</xdr:colOff>
      <xdr:row>158</xdr:row>
      <xdr:rowOff>62561</xdr:rowOff>
    </xdr:to>
    <xdr:pic>
      <xdr:nvPicPr>
        <xdr:cNvPr id="207" name="image76.jpeg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/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209596" y="35650729"/>
          <a:ext cx="1675713" cy="639962"/>
        </a:xfrm>
        <a:prstGeom prst="rect">
          <a:avLst/>
        </a:prstGeom>
        <a:ln w="0">
          <a:noFill/>
        </a:ln>
      </xdr:spPr>
    </xdr:pic>
    <xdr:clientData/>
  </xdr:twoCellAnchor>
  <xdr:oneCellAnchor>
    <xdr:from>
      <xdr:col>3</xdr:col>
      <xdr:colOff>107673</xdr:colOff>
      <xdr:row>162</xdr:row>
      <xdr:rowOff>30842</xdr:rowOff>
    </xdr:from>
    <xdr:ext cx="245682" cy="201069"/>
    <xdr:pic>
      <xdr:nvPicPr>
        <xdr:cNvPr id="208" name="image88.jpeg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/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3395869" y="36979559"/>
          <a:ext cx="245682" cy="201069"/>
        </a:xfrm>
        <a:prstGeom prst="rect">
          <a:avLst/>
        </a:prstGeom>
        <a:ln w="0">
          <a:noFill/>
        </a:ln>
      </xdr:spPr>
    </xdr:pic>
    <xdr:clientData/>
  </xdr:oneCellAnchor>
  <xdr:twoCellAnchor editAs="absolute">
    <xdr:from>
      <xdr:col>3</xdr:col>
      <xdr:colOff>143833</xdr:colOff>
      <xdr:row>161</xdr:row>
      <xdr:rowOff>43810</xdr:rowOff>
    </xdr:from>
    <xdr:to>
      <xdr:col>3</xdr:col>
      <xdr:colOff>315455</xdr:colOff>
      <xdr:row>162</xdr:row>
      <xdr:rowOff>8761</xdr:rowOff>
    </xdr:to>
    <xdr:pic>
      <xdr:nvPicPr>
        <xdr:cNvPr id="209" name="image86.jpeg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/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3432029" y="36967680"/>
          <a:ext cx="171622" cy="196864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3</xdr:col>
      <xdr:colOff>157222</xdr:colOff>
      <xdr:row>160</xdr:row>
      <xdr:rowOff>38690</xdr:rowOff>
    </xdr:from>
    <xdr:to>
      <xdr:col>3</xdr:col>
      <xdr:colOff>311678</xdr:colOff>
      <xdr:row>160</xdr:row>
      <xdr:rowOff>230184</xdr:rowOff>
    </xdr:to>
    <xdr:pic>
      <xdr:nvPicPr>
        <xdr:cNvPr id="210" name="image87.jpeg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/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3445418" y="36730647"/>
          <a:ext cx="154456" cy="191494"/>
        </a:xfrm>
        <a:prstGeom prst="rect">
          <a:avLst/>
        </a:prstGeom>
        <a:ln w="0">
          <a:noFill/>
        </a:ln>
      </xdr:spPr>
    </xdr:pic>
    <xdr:clientData/>
  </xdr:twoCellAnchor>
  <xdr:oneCellAnchor>
    <xdr:from>
      <xdr:col>3</xdr:col>
      <xdr:colOff>147333</xdr:colOff>
      <xdr:row>146</xdr:row>
      <xdr:rowOff>19800</xdr:rowOff>
    </xdr:from>
    <xdr:ext cx="224715" cy="195548"/>
    <xdr:pic>
      <xdr:nvPicPr>
        <xdr:cNvPr id="211" name="image88.jpeg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/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3667442" y="36115409"/>
          <a:ext cx="224715" cy="195548"/>
        </a:xfrm>
        <a:prstGeom prst="rect">
          <a:avLst/>
        </a:prstGeom>
        <a:ln w="0">
          <a:noFill/>
        </a:ln>
      </xdr:spPr>
    </xdr:pic>
    <xdr:clientData/>
  </xdr:oneCellAnchor>
  <xdr:twoCellAnchor editAs="absolute">
    <xdr:from>
      <xdr:col>3</xdr:col>
      <xdr:colOff>162250</xdr:colOff>
      <xdr:row>145</xdr:row>
      <xdr:rowOff>50805</xdr:rowOff>
    </xdr:from>
    <xdr:to>
      <xdr:col>3</xdr:col>
      <xdr:colOff>333872</xdr:colOff>
      <xdr:row>146</xdr:row>
      <xdr:rowOff>4464</xdr:rowOff>
    </xdr:to>
    <xdr:pic>
      <xdr:nvPicPr>
        <xdr:cNvPr id="212" name="image86.jpeg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/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3450446" y="33264066"/>
          <a:ext cx="171622" cy="185572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3</xdr:col>
      <xdr:colOff>166406</xdr:colOff>
      <xdr:row>144</xdr:row>
      <xdr:rowOff>43613</xdr:rowOff>
    </xdr:from>
    <xdr:to>
      <xdr:col>3</xdr:col>
      <xdr:colOff>320862</xdr:colOff>
      <xdr:row>144</xdr:row>
      <xdr:rowOff>223815</xdr:rowOff>
    </xdr:to>
    <xdr:pic>
      <xdr:nvPicPr>
        <xdr:cNvPr id="213" name="image87.jpeg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/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3454602" y="33024961"/>
          <a:ext cx="154456" cy="180202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</xdr:col>
      <xdr:colOff>131294</xdr:colOff>
      <xdr:row>143</xdr:row>
      <xdr:rowOff>121660</xdr:rowOff>
    </xdr:from>
    <xdr:to>
      <xdr:col>1</xdr:col>
      <xdr:colOff>1772683</xdr:colOff>
      <xdr:row>146</xdr:row>
      <xdr:rowOff>70174</xdr:rowOff>
    </xdr:to>
    <xdr:pic>
      <xdr:nvPicPr>
        <xdr:cNvPr id="214" name="image69.jpeg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/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263816" y="32871095"/>
          <a:ext cx="1641389" cy="644253"/>
        </a:xfrm>
        <a:prstGeom prst="rect">
          <a:avLst/>
        </a:prstGeom>
        <a:ln w="0">
          <a:noFill/>
        </a:ln>
      </xdr:spPr>
    </xdr:pic>
    <xdr:clientData/>
  </xdr:twoCellAnchor>
  <xdr:oneCellAnchor>
    <xdr:from>
      <xdr:col>3</xdr:col>
      <xdr:colOff>141587</xdr:colOff>
      <xdr:row>172</xdr:row>
      <xdr:rowOff>25743</xdr:rowOff>
    </xdr:from>
    <xdr:ext cx="193076" cy="167331"/>
    <xdr:pic>
      <xdr:nvPicPr>
        <xdr:cNvPr id="215" name="image82.jpeg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/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003073" y="40871689"/>
          <a:ext cx="193076" cy="167331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3</xdr:col>
      <xdr:colOff>150166</xdr:colOff>
      <xdr:row>173</xdr:row>
      <xdr:rowOff>13116</xdr:rowOff>
    </xdr:from>
    <xdr:ext cx="175916" cy="202956"/>
    <xdr:pic>
      <xdr:nvPicPr>
        <xdr:cNvPr id="216" name="image83.jpeg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/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011652" y="41086461"/>
          <a:ext cx="175916" cy="202956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3</xdr:col>
      <xdr:colOff>91108</xdr:colOff>
      <xdr:row>174</xdr:row>
      <xdr:rowOff>17628</xdr:rowOff>
    </xdr:from>
    <xdr:ext cx="282170" cy="197720"/>
    <xdr:pic>
      <xdr:nvPicPr>
        <xdr:cNvPr id="217" name="image84.jpeg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/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3611217" y="43335671"/>
          <a:ext cx="282170" cy="197720"/>
        </a:xfrm>
        <a:prstGeom prst="rect">
          <a:avLst/>
        </a:prstGeom>
        <a:ln w="0">
          <a:noFill/>
        </a:ln>
      </xdr:spPr>
    </xdr:pic>
    <xdr:clientData/>
  </xdr:oneCellAnchor>
  <xdr:twoCellAnchor editAs="absolute">
    <xdr:from>
      <xdr:col>1</xdr:col>
      <xdr:colOff>107170</xdr:colOff>
      <xdr:row>163</xdr:row>
      <xdr:rowOff>104353</xdr:rowOff>
    </xdr:from>
    <xdr:to>
      <xdr:col>1</xdr:col>
      <xdr:colOff>1762838</xdr:colOff>
      <xdr:row>166</xdr:row>
      <xdr:rowOff>108879</xdr:rowOff>
    </xdr:to>
    <xdr:pic>
      <xdr:nvPicPr>
        <xdr:cNvPr id="221" name="image100.jpeg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/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239692" y="37492049"/>
          <a:ext cx="1655668" cy="700265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</xdr:col>
      <xdr:colOff>127405</xdr:colOff>
      <xdr:row>167</xdr:row>
      <xdr:rowOff>117351</xdr:rowOff>
    </xdr:from>
    <xdr:to>
      <xdr:col>1</xdr:col>
      <xdr:colOff>1728325</xdr:colOff>
      <xdr:row>170</xdr:row>
      <xdr:rowOff>110627</xdr:rowOff>
    </xdr:to>
    <xdr:pic>
      <xdr:nvPicPr>
        <xdr:cNvPr id="223" name="image103.jpeg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/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259927" y="38432699"/>
          <a:ext cx="1600920" cy="689015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</xdr:col>
      <xdr:colOff>165201</xdr:colOff>
      <xdr:row>171</xdr:row>
      <xdr:rowOff>63130</xdr:rowOff>
    </xdr:from>
    <xdr:to>
      <xdr:col>1</xdr:col>
      <xdr:colOff>1812339</xdr:colOff>
      <xdr:row>174</xdr:row>
      <xdr:rowOff>100077</xdr:rowOff>
    </xdr:to>
    <xdr:pic>
      <xdr:nvPicPr>
        <xdr:cNvPr id="224" name="image107.jpeg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/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297723" y="39306130"/>
          <a:ext cx="1647138" cy="732686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</xdr:col>
      <xdr:colOff>116782</xdr:colOff>
      <xdr:row>183</xdr:row>
      <xdr:rowOff>181883</xdr:rowOff>
    </xdr:from>
    <xdr:to>
      <xdr:col>1</xdr:col>
      <xdr:colOff>1802934</xdr:colOff>
      <xdr:row>186</xdr:row>
      <xdr:rowOff>93554</xdr:rowOff>
    </xdr:to>
    <xdr:pic>
      <xdr:nvPicPr>
        <xdr:cNvPr id="235" name="image92.jpeg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/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249304" y="42207840"/>
          <a:ext cx="1686152" cy="60741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</xdr:col>
      <xdr:colOff>111005</xdr:colOff>
      <xdr:row>175</xdr:row>
      <xdr:rowOff>188151</xdr:rowOff>
    </xdr:from>
    <xdr:to>
      <xdr:col>1</xdr:col>
      <xdr:colOff>1812462</xdr:colOff>
      <xdr:row>178</xdr:row>
      <xdr:rowOff>57805</xdr:rowOff>
    </xdr:to>
    <xdr:pic>
      <xdr:nvPicPr>
        <xdr:cNvPr id="237" name="image99.jpeg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/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243527" y="40358803"/>
          <a:ext cx="1701457" cy="565393"/>
        </a:xfrm>
        <a:prstGeom prst="rect">
          <a:avLst/>
        </a:prstGeom>
        <a:ln w="0">
          <a:noFill/>
        </a:ln>
      </xdr:spPr>
    </xdr:pic>
    <xdr:clientData/>
  </xdr:twoCellAnchor>
  <xdr:oneCellAnchor>
    <xdr:from>
      <xdr:col>1</xdr:col>
      <xdr:colOff>609082</xdr:colOff>
      <xdr:row>265</xdr:row>
      <xdr:rowOff>145916</xdr:rowOff>
    </xdr:from>
    <xdr:ext cx="555458" cy="482438"/>
    <xdr:pic>
      <xdr:nvPicPr>
        <xdr:cNvPr id="253" name="image112.jpeg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/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747125" y="68974394"/>
          <a:ext cx="555458" cy="482438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1</xdr:col>
      <xdr:colOff>1206835</xdr:colOff>
      <xdr:row>265</xdr:row>
      <xdr:rowOff>147041</xdr:rowOff>
    </xdr:from>
    <xdr:ext cx="560122" cy="482438"/>
    <xdr:pic>
      <xdr:nvPicPr>
        <xdr:cNvPr id="254" name="image113.jpeg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/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1344878" y="68975519"/>
          <a:ext cx="560122" cy="482438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1</xdr:col>
      <xdr:colOff>14504</xdr:colOff>
      <xdr:row>265</xdr:row>
      <xdr:rowOff>139105</xdr:rowOff>
    </xdr:from>
    <xdr:ext cx="568153" cy="486824"/>
    <xdr:pic>
      <xdr:nvPicPr>
        <xdr:cNvPr id="255" name="image114.jpeg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/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152547" y="68967583"/>
          <a:ext cx="568153" cy="486824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1</xdr:col>
      <xdr:colOff>68734</xdr:colOff>
      <xdr:row>268</xdr:row>
      <xdr:rowOff>121560</xdr:rowOff>
    </xdr:from>
    <xdr:ext cx="362404" cy="629835"/>
    <xdr:pic>
      <xdr:nvPicPr>
        <xdr:cNvPr id="256" name="image115.jpeg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/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206777" y="69794864"/>
          <a:ext cx="362404" cy="629835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1</xdr:col>
      <xdr:colOff>1334953</xdr:colOff>
      <xdr:row>268</xdr:row>
      <xdr:rowOff>125793</xdr:rowOff>
    </xdr:from>
    <xdr:ext cx="354699" cy="630686"/>
    <xdr:pic>
      <xdr:nvPicPr>
        <xdr:cNvPr id="257" name="image116.jpeg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/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1472996" y="69799097"/>
          <a:ext cx="354699" cy="630686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1</xdr:col>
      <xdr:colOff>694806</xdr:colOff>
      <xdr:row>268</xdr:row>
      <xdr:rowOff>115657</xdr:rowOff>
    </xdr:from>
    <xdr:ext cx="361094" cy="630686"/>
    <xdr:pic>
      <xdr:nvPicPr>
        <xdr:cNvPr id="258" name="image117.jpeg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/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832849" y="69788961"/>
          <a:ext cx="361094" cy="630686"/>
        </a:xfrm>
        <a:prstGeom prst="rect">
          <a:avLst/>
        </a:prstGeom>
        <a:ln w="0">
          <a:noFill/>
        </a:ln>
      </xdr:spPr>
    </xdr:pic>
    <xdr:clientData/>
  </xdr:oneCellAnchor>
  <xdr:twoCellAnchor editAs="oneCell">
    <xdr:from>
      <xdr:col>1</xdr:col>
      <xdr:colOff>77340</xdr:colOff>
      <xdr:row>39</xdr:row>
      <xdr:rowOff>138398</xdr:rowOff>
    </xdr:from>
    <xdr:to>
      <xdr:col>1</xdr:col>
      <xdr:colOff>1731445</xdr:colOff>
      <xdr:row>42</xdr:row>
      <xdr:rowOff>138398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id="{B38C2864-9299-3432-66A8-0BD3AFE02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737" y="8800449"/>
          <a:ext cx="1738489" cy="683846"/>
        </a:xfrm>
        <a:prstGeom prst="rect">
          <a:avLst/>
        </a:prstGeom>
      </xdr:spPr>
    </xdr:pic>
    <xdr:clientData/>
  </xdr:twoCellAnchor>
  <xdr:oneCellAnchor>
    <xdr:from>
      <xdr:col>3</xdr:col>
      <xdr:colOff>170965</xdr:colOff>
      <xdr:row>40</xdr:row>
      <xdr:rowOff>7382</xdr:rowOff>
    </xdr:from>
    <xdr:ext cx="236086" cy="190119"/>
    <xdr:pic>
      <xdr:nvPicPr>
        <xdr:cNvPr id="138" name="Picture 137">
          <a:extLst>
            <a:ext uri="{FF2B5EF4-FFF2-40B4-BE49-F238E27FC236}">
              <a16:creationId xmlns:a16="http://schemas.microsoft.com/office/drawing/2014/main" id="{9FE0B4E6-36B8-4195-8234-214E348B2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9811" y="7073792"/>
          <a:ext cx="236086" cy="190119"/>
        </a:xfrm>
        <a:prstGeom prst="rect">
          <a:avLst/>
        </a:prstGeom>
      </xdr:spPr>
    </xdr:pic>
    <xdr:clientData/>
  </xdr:oneCellAnchor>
  <xdr:oneCellAnchor>
    <xdr:from>
      <xdr:col>3</xdr:col>
      <xdr:colOff>142468</xdr:colOff>
      <xdr:row>41</xdr:row>
      <xdr:rowOff>9003</xdr:rowOff>
    </xdr:from>
    <xdr:ext cx="268978" cy="207058"/>
    <xdr:pic>
      <xdr:nvPicPr>
        <xdr:cNvPr id="139" name="Picture 138">
          <a:extLst>
            <a:ext uri="{FF2B5EF4-FFF2-40B4-BE49-F238E27FC236}">
              <a16:creationId xmlns:a16="http://schemas.microsoft.com/office/drawing/2014/main" id="{BD3E4FBE-D6C3-4B98-A620-BDBC844D2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1314" y="7303362"/>
          <a:ext cx="268978" cy="207058"/>
        </a:xfrm>
        <a:prstGeom prst="rect">
          <a:avLst/>
        </a:prstGeom>
      </xdr:spPr>
    </xdr:pic>
    <xdr:clientData/>
  </xdr:oneCellAnchor>
  <xdr:oneCellAnchor>
    <xdr:from>
      <xdr:col>3</xdr:col>
      <xdr:colOff>144944</xdr:colOff>
      <xdr:row>42</xdr:row>
      <xdr:rowOff>8141</xdr:rowOff>
    </xdr:from>
    <xdr:ext cx="217320" cy="218668"/>
    <xdr:pic>
      <xdr:nvPicPr>
        <xdr:cNvPr id="140" name="Picture 139">
          <a:extLst>
            <a:ext uri="{FF2B5EF4-FFF2-40B4-BE49-F238E27FC236}">
              <a16:creationId xmlns:a16="http://schemas.microsoft.com/office/drawing/2014/main" id="{0DF5D9F6-CBA4-4185-8520-C591D1EED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3790" y="7530449"/>
          <a:ext cx="217320" cy="218668"/>
        </a:xfrm>
        <a:prstGeom prst="rect">
          <a:avLst/>
        </a:prstGeom>
      </xdr:spPr>
    </xdr:pic>
    <xdr:clientData/>
  </xdr:oneCellAnchor>
  <xdr:twoCellAnchor editAs="oneCell">
    <xdr:from>
      <xdr:col>1</xdr:col>
      <xdr:colOff>48563</xdr:colOff>
      <xdr:row>35</xdr:row>
      <xdr:rowOff>148379</xdr:rowOff>
    </xdr:from>
    <xdr:to>
      <xdr:col>1</xdr:col>
      <xdr:colOff>1717846</xdr:colOff>
      <xdr:row>38</xdr:row>
      <xdr:rowOff>176710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id="{905C84CE-8D8D-916A-6950-FAD59120D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085" y="8248770"/>
          <a:ext cx="1669283" cy="724070"/>
        </a:xfrm>
        <a:prstGeom prst="rect">
          <a:avLst/>
        </a:prstGeom>
      </xdr:spPr>
    </xdr:pic>
    <xdr:clientData/>
  </xdr:twoCellAnchor>
  <xdr:twoCellAnchor>
    <xdr:from>
      <xdr:col>3</xdr:col>
      <xdr:colOff>89550</xdr:colOff>
      <xdr:row>36</xdr:row>
      <xdr:rowOff>8140</xdr:rowOff>
    </xdr:from>
    <xdr:to>
      <xdr:col>3</xdr:col>
      <xdr:colOff>354429</xdr:colOff>
      <xdr:row>36</xdr:row>
      <xdr:rowOff>217525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id="{3C5A0992-39C7-8201-0D45-C2298E7F3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8396" y="7074550"/>
          <a:ext cx="264879" cy="209385"/>
        </a:xfrm>
        <a:prstGeom prst="rect">
          <a:avLst/>
        </a:prstGeom>
      </xdr:spPr>
    </xdr:pic>
    <xdr:clientData/>
  </xdr:twoCellAnchor>
  <xdr:twoCellAnchor editAs="oneCell">
    <xdr:from>
      <xdr:col>3</xdr:col>
      <xdr:colOff>85486</xdr:colOff>
      <xdr:row>37</xdr:row>
      <xdr:rowOff>5419</xdr:rowOff>
    </xdr:from>
    <xdr:to>
      <xdr:col>3</xdr:col>
      <xdr:colOff>354140</xdr:colOff>
      <xdr:row>37</xdr:row>
      <xdr:rowOff>214105</xdr:rowOff>
    </xdr:to>
    <xdr:pic>
      <xdr:nvPicPr>
        <xdr:cNvPr id="187" name="Picture 186">
          <a:extLst>
            <a:ext uri="{FF2B5EF4-FFF2-40B4-BE49-F238E27FC236}">
              <a16:creationId xmlns:a16="http://schemas.microsoft.com/office/drawing/2014/main" id="{58339388-923D-E8E1-1372-901757835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4332" y="7299778"/>
          <a:ext cx="268654" cy="208686"/>
        </a:xfrm>
        <a:prstGeom prst="rect">
          <a:avLst/>
        </a:prstGeom>
      </xdr:spPr>
    </xdr:pic>
    <xdr:clientData/>
  </xdr:twoCellAnchor>
  <xdr:twoCellAnchor editAs="oneCell">
    <xdr:from>
      <xdr:col>3</xdr:col>
      <xdr:colOff>109904</xdr:colOff>
      <xdr:row>38</xdr:row>
      <xdr:rowOff>12212</xdr:rowOff>
    </xdr:from>
    <xdr:to>
      <xdr:col>3</xdr:col>
      <xdr:colOff>337853</xdr:colOff>
      <xdr:row>38</xdr:row>
      <xdr:rowOff>218472</xdr:rowOff>
    </xdr:to>
    <xdr:pic>
      <xdr:nvPicPr>
        <xdr:cNvPr id="241" name="Picture 240">
          <a:extLst>
            <a:ext uri="{FF2B5EF4-FFF2-40B4-BE49-F238E27FC236}">
              <a16:creationId xmlns:a16="http://schemas.microsoft.com/office/drawing/2014/main" id="{6023745A-2B58-3FE8-C395-0A0654BF5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7534520"/>
          <a:ext cx="227949" cy="206260"/>
        </a:xfrm>
        <a:prstGeom prst="rect">
          <a:avLst/>
        </a:prstGeom>
      </xdr:spPr>
    </xdr:pic>
    <xdr:clientData/>
  </xdr:twoCellAnchor>
  <xdr:oneCellAnchor>
    <xdr:from>
      <xdr:col>3</xdr:col>
      <xdr:colOff>151383</xdr:colOff>
      <xdr:row>88</xdr:row>
      <xdr:rowOff>17940</xdr:rowOff>
    </xdr:from>
    <xdr:ext cx="168840" cy="195090"/>
    <xdr:pic>
      <xdr:nvPicPr>
        <xdr:cNvPr id="269" name="image39.jpeg">
          <a:extLst>
            <a:ext uri="{FF2B5EF4-FFF2-40B4-BE49-F238E27FC236}">
              <a16:creationId xmlns:a16="http://schemas.microsoft.com/office/drawing/2014/main" id="{EE31F547-5400-48F6-AC59-FFBEE4480662}"/>
            </a:ext>
          </a:extLst>
        </xdr:cNvPr>
        <xdr:cNvPicPr/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4010229" y="17569991"/>
          <a:ext cx="168840" cy="19509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3</xdr:col>
      <xdr:colOff>144903</xdr:colOff>
      <xdr:row>89</xdr:row>
      <xdr:rowOff>13650</xdr:rowOff>
    </xdr:from>
    <xdr:ext cx="167400" cy="195090"/>
    <xdr:pic>
      <xdr:nvPicPr>
        <xdr:cNvPr id="270" name="image40.jpeg">
          <a:extLst>
            <a:ext uri="{FF2B5EF4-FFF2-40B4-BE49-F238E27FC236}">
              <a16:creationId xmlns:a16="http://schemas.microsoft.com/office/drawing/2014/main" id="{0F18ECD2-97BF-43F0-A684-EE6841DCB49F}"/>
            </a:ext>
          </a:extLst>
        </xdr:cNvPr>
        <xdr:cNvPicPr/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4003749" y="17793650"/>
          <a:ext cx="167400" cy="19509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3</xdr:col>
      <xdr:colOff>171997</xdr:colOff>
      <xdr:row>90</xdr:row>
      <xdr:rowOff>9362</xdr:rowOff>
    </xdr:from>
    <xdr:ext cx="201281" cy="213747"/>
    <xdr:pic>
      <xdr:nvPicPr>
        <xdr:cNvPr id="331" name="image41.jpeg">
          <a:extLst>
            <a:ext uri="{FF2B5EF4-FFF2-40B4-BE49-F238E27FC236}">
              <a16:creationId xmlns:a16="http://schemas.microsoft.com/office/drawing/2014/main" id="{D2564C4F-0B37-4E58-90AE-8EF927F2D0E7}"/>
            </a:ext>
          </a:extLst>
        </xdr:cNvPr>
        <xdr:cNvPicPr/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4030843" y="18017311"/>
          <a:ext cx="201281" cy="213747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3</xdr:col>
      <xdr:colOff>123451</xdr:colOff>
      <xdr:row>93</xdr:row>
      <xdr:rowOff>13290</xdr:rowOff>
    </xdr:from>
    <xdr:ext cx="181080" cy="196530"/>
    <xdr:pic>
      <xdr:nvPicPr>
        <xdr:cNvPr id="340" name="image42.jpeg">
          <a:extLst>
            <a:ext uri="{FF2B5EF4-FFF2-40B4-BE49-F238E27FC236}">
              <a16:creationId xmlns:a16="http://schemas.microsoft.com/office/drawing/2014/main" id="{35A063E4-6D7E-4DFB-A779-312305140F57}"/>
            </a:ext>
          </a:extLst>
        </xdr:cNvPr>
        <xdr:cNvPicPr/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3982297" y="18705085"/>
          <a:ext cx="181080" cy="19653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3</xdr:col>
      <xdr:colOff>126749</xdr:colOff>
      <xdr:row>92</xdr:row>
      <xdr:rowOff>4707</xdr:rowOff>
    </xdr:from>
    <xdr:ext cx="180360" cy="196530"/>
    <xdr:pic>
      <xdr:nvPicPr>
        <xdr:cNvPr id="405" name="image43.jpeg">
          <a:extLst>
            <a:ext uri="{FF2B5EF4-FFF2-40B4-BE49-F238E27FC236}">
              <a16:creationId xmlns:a16="http://schemas.microsoft.com/office/drawing/2014/main" id="{9BB25838-1D20-4820-8C97-FD729D8A5420}"/>
            </a:ext>
          </a:extLst>
        </xdr:cNvPr>
        <xdr:cNvPicPr/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3985595" y="18468553"/>
          <a:ext cx="180360" cy="19653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3</xdr:col>
      <xdr:colOff>137673</xdr:colOff>
      <xdr:row>94</xdr:row>
      <xdr:rowOff>17581</xdr:rowOff>
    </xdr:from>
    <xdr:ext cx="218880" cy="196530"/>
    <xdr:pic>
      <xdr:nvPicPr>
        <xdr:cNvPr id="412" name="image44.jpeg">
          <a:extLst>
            <a:ext uri="{FF2B5EF4-FFF2-40B4-BE49-F238E27FC236}">
              <a16:creationId xmlns:a16="http://schemas.microsoft.com/office/drawing/2014/main" id="{B2960F24-67C1-4A4D-8373-DF8804362DAE}"/>
            </a:ext>
          </a:extLst>
        </xdr:cNvPr>
        <xdr:cNvPicPr/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3996519" y="18937325"/>
          <a:ext cx="218880" cy="19653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3</xdr:col>
      <xdr:colOff>142549</xdr:colOff>
      <xdr:row>116</xdr:row>
      <xdr:rowOff>7122</xdr:rowOff>
    </xdr:from>
    <xdr:ext cx="183600" cy="222480"/>
    <xdr:pic>
      <xdr:nvPicPr>
        <xdr:cNvPr id="437" name="image57.jpeg">
          <a:extLst>
            <a:ext uri="{FF2B5EF4-FFF2-40B4-BE49-F238E27FC236}">
              <a16:creationId xmlns:a16="http://schemas.microsoft.com/office/drawing/2014/main" id="{11788752-B6D9-484F-9238-4F0B2B5DECDD}"/>
            </a:ext>
          </a:extLst>
        </xdr:cNvPr>
        <xdr:cNvPicPr/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4001395" y="26449173"/>
          <a:ext cx="183600" cy="2224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3</xdr:col>
      <xdr:colOff>151903</xdr:colOff>
      <xdr:row>117</xdr:row>
      <xdr:rowOff>10298</xdr:rowOff>
    </xdr:from>
    <xdr:ext cx="177800" cy="212090"/>
    <xdr:pic>
      <xdr:nvPicPr>
        <xdr:cNvPr id="438" name="image58.jpeg">
          <a:extLst>
            <a:ext uri="{FF2B5EF4-FFF2-40B4-BE49-F238E27FC236}">
              <a16:creationId xmlns:a16="http://schemas.microsoft.com/office/drawing/2014/main" id="{213AAC0C-AF1D-474C-927E-A457957A717E}"/>
            </a:ext>
          </a:extLst>
        </xdr:cNvPr>
        <xdr:cNvPicPr/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4010749" y="26680298"/>
          <a:ext cx="177800" cy="21209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3</xdr:col>
      <xdr:colOff>136422</xdr:colOff>
      <xdr:row>118</xdr:row>
      <xdr:rowOff>24848</xdr:rowOff>
    </xdr:from>
    <xdr:ext cx="236295" cy="206245"/>
    <xdr:pic>
      <xdr:nvPicPr>
        <xdr:cNvPr id="439" name="image59.jpeg">
          <a:extLst>
            <a:ext uri="{FF2B5EF4-FFF2-40B4-BE49-F238E27FC236}">
              <a16:creationId xmlns:a16="http://schemas.microsoft.com/office/drawing/2014/main" id="{E97D49DC-54D0-4FCA-BA84-4EC963CF3CE2}"/>
            </a:ext>
          </a:extLst>
        </xdr:cNvPr>
        <xdr:cNvPicPr/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3656531" y="28318239"/>
          <a:ext cx="236295" cy="206245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3</xdr:col>
      <xdr:colOff>124534</xdr:colOff>
      <xdr:row>112</xdr:row>
      <xdr:rowOff>13289</xdr:rowOff>
    </xdr:from>
    <xdr:ext cx="176400" cy="202880"/>
    <xdr:pic>
      <xdr:nvPicPr>
        <xdr:cNvPr id="443" name="image39.jpeg">
          <a:extLst>
            <a:ext uri="{FF2B5EF4-FFF2-40B4-BE49-F238E27FC236}">
              <a16:creationId xmlns:a16="http://schemas.microsoft.com/office/drawing/2014/main" id="{56278E34-DC6C-4C55-9F8D-CE7E55C163C6}"/>
            </a:ext>
          </a:extLst>
        </xdr:cNvPr>
        <xdr:cNvPicPr/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3983380" y="25543545"/>
          <a:ext cx="176400" cy="2028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3</xdr:col>
      <xdr:colOff>130004</xdr:colOff>
      <xdr:row>113</xdr:row>
      <xdr:rowOff>16663</xdr:rowOff>
    </xdr:from>
    <xdr:ext cx="174960" cy="202880"/>
    <xdr:pic>
      <xdr:nvPicPr>
        <xdr:cNvPr id="444" name="image40.jpeg">
          <a:extLst>
            <a:ext uri="{FF2B5EF4-FFF2-40B4-BE49-F238E27FC236}">
              <a16:creationId xmlns:a16="http://schemas.microsoft.com/office/drawing/2014/main" id="{D2930F5D-CD36-48F0-87C8-85E865F2BAAB}"/>
            </a:ext>
          </a:extLst>
        </xdr:cNvPr>
        <xdr:cNvPicPr/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3988850" y="25774868"/>
          <a:ext cx="174960" cy="2028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3</xdr:col>
      <xdr:colOff>74544</xdr:colOff>
      <xdr:row>114</xdr:row>
      <xdr:rowOff>9360</xdr:rowOff>
    </xdr:from>
    <xdr:ext cx="260120" cy="213747"/>
    <xdr:pic>
      <xdr:nvPicPr>
        <xdr:cNvPr id="445" name="image41.jpeg">
          <a:extLst>
            <a:ext uri="{FF2B5EF4-FFF2-40B4-BE49-F238E27FC236}">
              <a16:creationId xmlns:a16="http://schemas.microsoft.com/office/drawing/2014/main" id="{B8F92D48-5926-4A95-94D1-A774C38E194B}"/>
            </a:ext>
          </a:extLst>
        </xdr:cNvPr>
        <xdr:cNvPicPr/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3594653" y="27375099"/>
          <a:ext cx="260120" cy="213747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3</xdr:col>
      <xdr:colOff>117661</xdr:colOff>
      <xdr:row>108</xdr:row>
      <xdr:rowOff>9359</xdr:rowOff>
    </xdr:from>
    <xdr:ext cx="185760" cy="202880"/>
    <xdr:pic>
      <xdr:nvPicPr>
        <xdr:cNvPr id="446" name="image54.jpeg">
          <a:extLst>
            <a:ext uri="{FF2B5EF4-FFF2-40B4-BE49-F238E27FC236}">
              <a16:creationId xmlns:a16="http://schemas.microsoft.com/office/drawing/2014/main" id="{E251C4F5-D4F5-4E1E-AE16-EB79F1A18CAD}"/>
            </a:ext>
          </a:extLst>
        </xdr:cNvPr>
        <xdr:cNvPicPr/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3976507" y="24627821"/>
          <a:ext cx="185760" cy="2028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3</xdr:col>
      <xdr:colOff>130291</xdr:colOff>
      <xdr:row>109</xdr:row>
      <xdr:rowOff>17940</xdr:rowOff>
    </xdr:from>
    <xdr:ext cx="173880" cy="202880"/>
    <xdr:pic>
      <xdr:nvPicPr>
        <xdr:cNvPr id="447" name="image55.jpeg">
          <a:extLst>
            <a:ext uri="{FF2B5EF4-FFF2-40B4-BE49-F238E27FC236}">
              <a16:creationId xmlns:a16="http://schemas.microsoft.com/office/drawing/2014/main" id="{CD12B789-BC54-4D91-B3DE-FC7B435C243C}"/>
            </a:ext>
          </a:extLst>
        </xdr:cNvPr>
        <xdr:cNvPicPr/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3989137" y="24864350"/>
          <a:ext cx="173880" cy="2028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3</xdr:col>
      <xdr:colOff>122913</xdr:colOff>
      <xdr:row>110</xdr:row>
      <xdr:rowOff>17580</xdr:rowOff>
    </xdr:from>
    <xdr:ext cx="210600" cy="202880"/>
    <xdr:pic>
      <xdr:nvPicPr>
        <xdr:cNvPr id="448" name="image56.jpeg">
          <a:extLst>
            <a:ext uri="{FF2B5EF4-FFF2-40B4-BE49-F238E27FC236}">
              <a16:creationId xmlns:a16="http://schemas.microsoft.com/office/drawing/2014/main" id="{AE35D527-1BC5-4E12-BB1E-89A223C77499}"/>
            </a:ext>
          </a:extLst>
        </xdr:cNvPr>
        <xdr:cNvPicPr/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3981759" y="25091939"/>
          <a:ext cx="210600" cy="20288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3</xdr:col>
      <xdr:colOff>176995</xdr:colOff>
      <xdr:row>100</xdr:row>
      <xdr:rowOff>4601</xdr:rowOff>
    </xdr:from>
    <xdr:ext cx="171360" cy="201440"/>
    <xdr:pic>
      <xdr:nvPicPr>
        <xdr:cNvPr id="449" name="image63.jpeg">
          <a:extLst>
            <a:ext uri="{FF2B5EF4-FFF2-40B4-BE49-F238E27FC236}">
              <a16:creationId xmlns:a16="http://schemas.microsoft.com/office/drawing/2014/main" id="{BCCB3E1F-13FB-4712-B32E-01BF05B17B70}"/>
            </a:ext>
          </a:extLst>
        </xdr:cNvPr>
        <xdr:cNvPicPr/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4040726" y="23880601"/>
          <a:ext cx="171360" cy="2014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3</xdr:col>
      <xdr:colOff>172110</xdr:colOff>
      <xdr:row>101</xdr:row>
      <xdr:rowOff>13776</xdr:rowOff>
    </xdr:from>
    <xdr:ext cx="167760" cy="201440"/>
    <xdr:pic>
      <xdr:nvPicPr>
        <xdr:cNvPr id="450" name="image64.jpeg">
          <a:extLst>
            <a:ext uri="{FF2B5EF4-FFF2-40B4-BE49-F238E27FC236}">
              <a16:creationId xmlns:a16="http://schemas.microsoft.com/office/drawing/2014/main" id="{D6E49E07-9B9A-464E-A804-D4387243E161}"/>
            </a:ext>
          </a:extLst>
        </xdr:cNvPr>
        <xdr:cNvPicPr/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4035841" y="24119353"/>
          <a:ext cx="167760" cy="2014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3</xdr:col>
      <xdr:colOff>189106</xdr:colOff>
      <xdr:row>102</xdr:row>
      <xdr:rowOff>10674</xdr:rowOff>
    </xdr:from>
    <xdr:ext cx="185227" cy="217318"/>
    <xdr:pic>
      <xdr:nvPicPr>
        <xdr:cNvPr id="451" name="image65.jpeg">
          <a:extLst>
            <a:ext uri="{FF2B5EF4-FFF2-40B4-BE49-F238E27FC236}">
              <a16:creationId xmlns:a16="http://schemas.microsoft.com/office/drawing/2014/main" id="{A44831A5-D046-4FD6-BB0F-132C5D23D871}"/>
            </a:ext>
          </a:extLst>
        </xdr:cNvPr>
        <xdr:cNvPicPr/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4052837" y="24345828"/>
          <a:ext cx="185227" cy="217318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3</xdr:col>
      <xdr:colOff>139507</xdr:colOff>
      <xdr:row>96</xdr:row>
      <xdr:rowOff>17940</xdr:rowOff>
    </xdr:from>
    <xdr:ext cx="168120" cy="195090"/>
    <xdr:pic>
      <xdr:nvPicPr>
        <xdr:cNvPr id="455" name="image36.jpeg">
          <a:extLst>
            <a:ext uri="{FF2B5EF4-FFF2-40B4-BE49-F238E27FC236}">
              <a16:creationId xmlns:a16="http://schemas.microsoft.com/office/drawing/2014/main" id="{EC15E1A9-9A36-4D88-81D1-ABC46A404EEA}"/>
            </a:ext>
          </a:extLst>
        </xdr:cNvPr>
        <xdr:cNvPicPr/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3998353" y="18481786"/>
          <a:ext cx="168120" cy="19509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3</xdr:col>
      <xdr:colOff>148088</xdr:colOff>
      <xdr:row>97</xdr:row>
      <xdr:rowOff>22231</xdr:rowOff>
    </xdr:from>
    <xdr:ext cx="166680" cy="195090"/>
    <xdr:pic>
      <xdr:nvPicPr>
        <xdr:cNvPr id="456" name="image37.jpeg">
          <a:extLst>
            <a:ext uri="{FF2B5EF4-FFF2-40B4-BE49-F238E27FC236}">
              <a16:creationId xmlns:a16="http://schemas.microsoft.com/office/drawing/2014/main" id="{82143167-3EDD-4462-BA69-1EE1127C3759}"/>
            </a:ext>
          </a:extLst>
        </xdr:cNvPr>
        <xdr:cNvPicPr/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4006934" y="18714026"/>
          <a:ext cx="166680" cy="19509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3</xdr:col>
      <xdr:colOff>147970</xdr:colOff>
      <xdr:row>98</xdr:row>
      <xdr:rowOff>17939</xdr:rowOff>
    </xdr:from>
    <xdr:ext cx="197640" cy="195090"/>
    <xdr:pic>
      <xdr:nvPicPr>
        <xdr:cNvPr id="457" name="image38.jpeg">
          <a:extLst>
            <a:ext uri="{FF2B5EF4-FFF2-40B4-BE49-F238E27FC236}">
              <a16:creationId xmlns:a16="http://schemas.microsoft.com/office/drawing/2014/main" id="{7A0F8588-7284-4C7D-98A8-FE59BFFC31E2}"/>
            </a:ext>
          </a:extLst>
        </xdr:cNvPr>
        <xdr:cNvPicPr/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4006816" y="18937683"/>
          <a:ext cx="197640" cy="19509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3</xdr:col>
      <xdr:colOff>155675</xdr:colOff>
      <xdr:row>81</xdr:row>
      <xdr:rowOff>22590</xdr:rowOff>
    </xdr:from>
    <xdr:ext cx="173880" cy="195090"/>
    <xdr:pic>
      <xdr:nvPicPr>
        <xdr:cNvPr id="458" name="image20.jpeg">
          <a:extLst>
            <a:ext uri="{FF2B5EF4-FFF2-40B4-BE49-F238E27FC236}">
              <a16:creationId xmlns:a16="http://schemas.microsoft.com/office/drawing/2014/main" id="{3D0CFB01-E6CC-4C89-9C05-1CF18530C7B7}"/>
            </a:ext>
          </a:extLst>
        </xdr:cNvPr>
        <xdr:cNvPicPr/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4014521" y="17802590"/>
          <a:ext cx="173880" cy="19509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3</xdr:col>
      <xdr:colOff>155674</xdr:colOff>
      <xdr:row>80</xdr:row>
      <xdr:rowOff>22590</xdr:rowOff>
    </xdr:from>
    <xdr:ext cx="176760" cy="195090"/>
    <xdr:pic>
      <xdr:nvPicPr>
        <xdr:cNvPr id="459" name="image21.jpeg">
          <a:extLst>
            <a:ext uri="{FF2B5EF4-FFF2-40B4-BE49-F238E27FC236}">
              <a16:creationId xmlns:a16="http://schemas.microsoft.com/office/drawing/2014/main" id="{6CBB4F35-B42D-4EC9-9055-07F8F3606395}"/>
            </a:ext>
          </a:extLst>
        </xdr:cNvPr>
        <xdr:cNvPicPr/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4014520" y="17574641"/>
          <a:ext cx="176760" cy="19509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3</xdr:col>
      <xdr:colOff>156665</xdr:colOff>
      <xdr:row>82</xdr:row>
      <xdr:rowOff>22591</xdr:rowOff>
    </xdr:from>
    <xdr:ext cx="184680" cy="195090"/>
    <xdr:pic>
      <xdr:nvPicPr>
        <xdr:cNvPr id="460" name="image22.jpeg">
          <a:extLst>
            <a:ext uri="{FF2B5EF4-FFF2-40B4-BE49-F238E27FC236}">
              <a16:creationId xmlns:a16="http://schemas.microsoft.com/office/drawing/2014/main" id="{59BFA402-2D76-43E7-B26E-14750A27AACF}"/>
            </a:ext>
          </a:extLst>
        </xdr:cNvPr>
        <xdr:cNvPicPr/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4015511" y="18030540"/>
          <a:ext cx="184680" cy="19509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3</xdr:col>
      <xdr:colOff>147093</xdr:colOff>
      <xdr:row>73</xdr:row>
      <xdr:rowOff>27241</xdr:rowOff>
    </xdr:from>
    <xdr:ext cx="173880" cy="195090"/>
    <xdr:pic>
      <xdr:nvPicPr>
        <xdr:cNvPr id="473" name="image20.jpeg">
          <a:extLst>
            <a:ext uri="{FF2B5EF4-FFF2-40B4-BE49-F238E27FC236}">
              <a16:creationId xmlns:a16="http://schemas.microsoft.com/office/drawing/2014/main" id="{A709A315-E24A-4207-938D-0EE0F8232475}"/>
            </a:ext>
          </a:extLst>
        </xdr:cNvPr>
        <xdr:cNvPicPr/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4005939" y="13248267"/>
          <a:ext cx="173880" cy="19509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3</xdr:col>
      <xdr:colOff>155673</xdr:colOff>
      <xdr:row>72</xdr:row>
      <xdr:rowOff>18660</xdr:rowOff>
    </xdr:from>
    <xdr:ext cx="176760" cy="195090"/>
    <xdr:pic>
      <xdr:nvPicPr>
        <xdr:cNvPr id="474" name="image21.jpeg">
          <a:extLst>
            <a:ext uri="{FF2B5EF4-FFF2-40B4-BE49-F238E27FC236}">
              <a16:creationId xmlns:a16="http://schemas.microsoft.com/office/drawing/2014/main" id="{0BDD74C6-8189-439D-91F2-DF7FDF361547}"/>
            </a:ext>
          </a:extLst>
        </xdr:cNvPr>
        <xdr:cNvPicPr/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4014519" y="13011737"/>
          <a:ext cx="176760" cy="19509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3</xdr:col>
      <xdr:colOff>156666</xdr:colOff>
      <xdr:row>74</xdr:row>
      <xdr:rowOff>27241</xdr:rowOff>
    </xdr:from>
    <xdr:ext cx="184680" cy="195090"/>
    <xdr:pic>
      <xdr:nvPicPr>
        <xdr:cNvPr id="475" name="image22.jpeg">
          <a:extLst>
            <a:ext uri="{FF2B5EF4-FFF2-40B4-BE49-F238E27FC236}">
              <a16:creationId xmlns:a16="http://schemas.microsoft.com/office/drawing/2014/main" id="{9215DD9C-40C1-4A6D-B9FC-935CB1F5F4F5}"/>
            </a:ext>
          </a:extLst>
        </xdr:cNvPr>
        <xdr:cNvPicPr/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4015512" y="13476215"/>
          <a:ext cx="184680" cy="195090"/>
        </a:xfrm>
        <a:prstGeom prst="rect">
          <a:avLst/>
        </a:prstGeom>
        <a:ln w="0">
          <a:noFill/>
        </a:ln>
      </xdr:spPr>
    </xdr:pic>
    <xdr:clientData/>
  </xdr:oneCellAnchor>
  <xdr:twoCellAnchor editAs="oneCell">
    <xdr:from>
      <xdr:col>1</xdr:col>
      <xdr:colOff>24560</xdr:colOff>
      <xdr:row>43</xdr:row>
      <xdr:rowOff>98118</xdr:rowOff>
    </xdr:from>
    <xdr:to>
      <xdr:col>1</xdr:col>
      <xdr:colOff>1741157</xdr:colOff>
      <xdr:row>46</xdr:row>
      <xdr:rowOff>152990</xdr:rowOff>
    </xdr:to>
    <xdr:pic>
      <xdr:nvPicPr>
        <xdr:cNvPr id="477" name="Picture 476">
          <a:extLst>
            <a:ext uri="{FF2B5EF4-FFF2-40B4-BE49-F238E27FC236}">
              <a16:creationId xmlns:a16="http://schemas.microsoft.com/office/drawing/2014/main" id="{0DCFE05C-852B-0218-D4DC-159FAA5C4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082" y="10981466"/>
          <a:ext cx="1716597" cy="750611"/>
        </a:xfrm>
        <a:prstGeom prst="rect">
          <a:avLst/>
        </a:prstGeom>
      </xdr:spPr>
    </xdr:pic>
    <xdr:clientData/>
  </xdr:twoCellAnchor>
  <xdr:twoCellAnchor editAs="oneCell">
    <xdr:from>
      <xdr:col>3</xdr:col>
      <xdr:colOff>122119</xdr:colOff>
      <xdr:row>44</xdr:row>
      <xdr:rowOff>12210</xdr:rowOff>
    </xdr:from>
    <xdr:to>
      <xdr:col>3</xdr:col>
      <xdr:colOff>392352</xdr:colOff>
      <xdr:row>44</xdr:row>
      <xdr:rowOff>215244</xdr:rowOff>
    </xdr:to>
    <xdr:pic>
      <xdr:nvPicPr>
        <xdr:cNvPr id="479" name="Picture 478">
          <a:extLst>
            <a:ext uri="{FF2B5EF4-FFF2-40B4-BE49-F238E27FC236}">
              <a16:creationId xmlns:a16="http://schemas.microsoft.com/office/drawing/2014/main" id="{BF427EF3-FE72-DEFE-04DF-85D26877D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0965" y="13005287"/>
          <a:ext cx="270233" cy="203034"/>
        </a:xfrm>
        <a:prstGeom prst="rect">
          <a:avLst/>
        </a:prstGeom>
      </xdr:spPr>
    </xdr:pic>
    <xdr:clientData/>
  </xdr:twoCellAnchor>
  <xdr:twoCellAnchor editAs="oneCell">
    <xdr:from>
      <xdr:col>3</xdr:col>
      <xdr:colOff>101763</xdr:colOff>
      <xdr:row>45</xdr:row>
      <xdr:rowOff>12210</xdr:rowOff>
    </xdr:from>
    <xdr:to>
      <xdr:col>3</xdr:col>
      <xdr:colOff>371516</xdr:colOff>
      <xdr:row>45</xdr:row>
      <xdr:rowOff>218001</xdr:rowOff>
    </xdr:to>
    <xdr:pic>
      <xdr:nvPicPr>
        <xdr:cNvPr id="481" name="Picture 480">
          <a:extLst>
            <a:ext uri="{FF2B5EF4-FFF2-40B4-BE49-F238E27FC236}">
              <a16:creationId xmlns:a16="http://schemas.microsoft.com/office/drawing/2014/main" id="{13BE0576-FE5E-314D-B212-5749A6958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0609" y="13233236"/>
          <a:ext cx="269753" cy="205791"/>
        </a:xfrm>
        <a:prstGeom prst="rect">
          <a:avLst/>
        </a:prstGeom>
      </xdr:spPr>
    </xdr:pic>
    <xdr:clientData/>
  </xdr:twoCellAnchor>
  <xdr:twoCellAnchor editAs="oneCell">
    <xdr:from>
      <xdr:col>3</xdr:col>
      <xdr:colOff>134326</xdr:colOff>
      <xdr:row>46</xdr:row>
      <xdr:rowOff>8140</xdr:rowOff>
    </xdr:from>
    <xdr:to>
      <xdr:col>3</xdr:col>
      <xdr:colOff>365111</xdr:colOff>
      <xdr:row>47</xdr:row>
      <xdr:rowOff>161</xdr:rowOff>
    </xdr:to>
    <xdr:pic>
      <xdr:nvPicPr>
        <xdr:cNvPr id="483" name="Picture 482">
          <a:extLst>
            <a:ext uri="{FF2B5EF4-FFF2-40B4-BE49-F238E27FC236}">
              <a16:creationId xmlns:a16="http://schemas.microsoft.com/office/drawing/2014/main" id="{9654DC1D-BFA0-8C56-2A93-C62B80C68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3172" y="13457114"/>
          <a:ext cx="230785" cy="214271"/>
        </a:xfrm>
        <a:prstGeom prst="rect">
          <a:avLst/>
        </a:prstGeom>
      </xdr:spPr>
    </xdr:pic>
    <xdr:clientData/>
  </xdr:twoCellAnchor>
  <xdr:twoCellAnchor editAs="oneCell">
    <xdr:from>
      <xdr:col>3</xdr:col>
      <xdr:colOff>118060</xdr:colOff>
      <xdr:row>52</xdr:row>
      <xdr:rowOff>12213</xdr:rowOff>
    </xdr:from>
    <xdr:to>
      <xdr:col>3</xdr:col>
      <xdr:colOff>388293</xdr:colOff>
      <xdr:row>52</xdr:row>
      <xdr:rowOff>215247</xdr:rowOff>
    </xdr:to>
    <xdr:pic>
      <xdr:nvPicPr>
        <xdr:cNvPr id="484" name="Picture 483">
          <a:extLst>
            <a:ext uri="{FF2B5EF4-FFF2-40B4-BE49-F238E27FC236}">
              <a16:creationId xmlns:a16="http://schemas.microsoft.com/office/drawing/2014/main" id="{26BF99DC-F786-4312-9094-FB717B9C5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6906" y="13917085"/>
          <a:ext cx="270233" cy="203034"/>
        </a:xfrm>
        <a:prstGeom prst="rect">
          <a:avLst/>
        </a:prstGeom>
      </xdr:spPr>
    </xdr:pic>
    <xdr:clientData/>
  </xdr:twoCellAnchor>
  <xdr:twoCellAnchor editAs="oneCell">
    <xdr:from>
      <xdr:col>3</xdr:col>
      <xdr:colOff>97704</xdr:colOff>
      <xdr:row>53</xdr:row>
      <xdr:rowOff>8142</xdr:rowOff>
    </xdr:from>
    <xdr:to>
      <xdr:col>3</xdr:col>
      <xdr:colOff>367457</xdr:colOff>
      <xdr:row>53</xdr:row>
      <xdr:rowOff>213933</xdr:rowOff>
    </xdr:to>
    <xdr:pic>
      <xdr:nvPicPr>
        <xdr:cNvPr id="485" name="Picture 484">
          <a:extLst>
            <a:ext uri="{FF2B5EF4-FFF2-40B4-BE49-F238E27FC236}">
              <a16:creationId xmlns:a16="http://schemas.microsoft.com/office/drawing/2014/main" id="{A234AD7E-A775-4623-8F27-ABDE423EF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6550" y="14140963"/>
          <a:ext cx="269753" cy="205791"/>
        </a:xfrm>
        <a:prstGeom prst="rect">
          <a:avLst/>
        </a:prstGeom>
      </xdr:spPr>
    </xdr:pic>
    <xdr:clientData/>
  </xdr:twoCellAnchor>
  <xdr:twoCellAnchor editAs="oneCell">
    <xdr:from>
      <xdr:col>3</xdr:col>
      <xdr:colOff>130267</xdr:colOff>
      <xdr:row>54</xdr:row>
      <xdr:rowOff>12214</xdr:rowOff>
    </xdr:from>
    <xdr:to>
      <xdr:col>3</xdr:col>
      <xdr:colOff>361052</xdr:colOff>
      <xdr:row>55</xdr:row>
      <xdr:rowOff>94</xdr:rowOff>
    </xdr:to>
    <xdr:pic>
      <xdr:nvPicPr>
        <xdr:cNvPr id="486" name="Picture 485">
          <a:extLst>
            <a:ext uri="{FF2B5EF4-FFF2-40B4-BE49-F238E27FC236}">
              <a16:creationId xmlns:a16="http://schemas.microsoft.com/office/drawing/2014/main" id="{6C622B4A-1790-470A-9048-D873E5050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9113" y="14372983"/>
          <a:ext cx="230785" cy="214271"/>
        </a:xfrm>
        <a:prstGeom prst="rect">
          <a:avLst/>
        </a:prstGeom>
      </xdr:spPr>
    </xdr:pic>
    <xdr:clientData/>
  </xdr:twoCellAnchor>
  <xdr:twoCellAnchor editAs="oneCell">
    <xdr:from>
      <xdr:col>1</xdr:col>
      <xdr:colOff>123814</xdr:colOff>
      <xdr:row>51</xdr:row>
      <xdr:rowOff>151742</xdr:rowOff>
    </xdr:from>
    <xdr:to>
      <xdr:col>1</xdr:col>
      <xdr:colOff>1837180</xdr:colOff>
      <xdr:row>54</xdr:row>
      <xdr:rowOff>150765</xdr:rowOff>
    </xdr:to>
    <xdr:pic>
      <xdr:nvPicPr>
        <xdr:cNvPr id="490" name="Picture 489">
          <a:extLst>
            <a:ext uri="{FF2B5EF4-FFF2-40B4-BE49-F238E27FC236}">
              <a16:creationId xmlns:a16="http://schemas.microsoft.com/office/drawing/2014/main" id="{7ECA9046-FAEF-2977-95B9-6CAFA6954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336" y="12890394"/>
          <a:ext cx="1713366" cy="694762"/>
        </a:xfrm>
        <a:prstGeom prst="rect">
          <a:avLst/>
        </a:prstGeom>
      </xdr:spPr>
    </xdr:pic>
    <xdr:clientData/>
  </xdr:twoCellAnchor>
  <xdr:oneCellAnchor>
    <xdr:from>
      <xdr:col>3</xdr:col>
      <xdr:colOff>169537</xdr:colOff>
      <xdr:row>61</xdr:row>
      <xdr:rowOff>18300</xdr:rowOff>
    </xdr:from>
    <xdr:ext cx="173880" cy="195090"/>
    <xdr:pic>
      <xdr:nvPicPr>
        <xdr:cNvPr id="491" name="image14.jpeg">
          <a:extLst>
            <a:ext uri="{FF2B5EF4-FFF2-40B4-BE49-F238E27FC236}">
              <a16:creationId xmlns:a16="http://schemas.microsoft.com/office/drawing/2014/main" id="{8C7491B5-FAB4-4992-9DD7-F746AF132804}"/>
            </a:ext>
          </a:extLst>
        </xdr:cNvPr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028383" y="15062915"/>
          <a:ext cx="173880" cy="19509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3</xdr:col>
      <xdr:colOff>167707</xdr:colOff>
      <xdr:row>60</xdr:row>
      <xdr:rowOff>14009</xdr:rowOff>
    </xdr:from>
    <xdr:ext cx="173160" cy="195090"/>
    <xdr:pic>
      <xdr:nvPicPr>
        <xdr:cNvPr id="492" name="image15.jpeg">
          <a:extLst>
            <a:ext uri="{FF2B5EF4-FFF2-40B4-BE49-F238E27FC236}">
              <a16:creationId xmlns:a16="http://schemas.microsoft.com/office/drawing/2014/main" id="{5D0D0D9D-1AA8-4797-B0D2-57E4342E1951}"/>
            </a:ext>
          </a:extLst>
        </xdr:cNvPr>
        <xdr:cNvPicPr/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026553" y="14830676"/>
          <a:ext cx="173160" cy="19509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3</xdr:col>
      <xdr:colOff>170888</xdr:colOff>
      <xdr:row>62</xdr:row>
      <xdr:rowOff>18300</xdr:rowOff>
    </xdr:from>
    <xdr:ext cx="202680" cy="195090"/>
    <xdr:pic>
      <xdr:nvPicPr>
        <xdr:cNvPr id="493" name="image16.jpeg">
          <a:extLst>
            <a:ext uri="{FF2B5EF4-FFF2-40B4-BE49-F238E27FC236}">
              <a16:creationId xmlns:a16="http://schemas.microsoft.com/office/drawing/2014/main" id="{06EAC19A-9001-43B6-8272-D5793C2353A0}"/>
            </a:ext>
          </a:extLst>
        </xdr:cNvPr>
        <xdr:cNvPicPr/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029734" y="15290864"/>
          <a:ext cx="202680" cy="195090"/>
        </a:xfrm>
        <a:prstGeom prst="rect">
          <a:avLst/>
        </a:prstGeom>
        <a:ln w="0">
          <a:noFill/>
        </a:ln>
      </xdr:spPr>
    </xdr:pic>
    <xdr:clientData/>
  </xdr:oneCellAnchor>
  <xdr:twoCellAnchor editAs="oneCell">
    <xdr:from>
      <xdr:col>1</xdr:col>
      <xdr:colOff>103320</xdr:colOff>
      <xdr:row>55</xdr:row>
      <xdr:rowOff>167174</xdr:rowOff>
    </xdr:from>
    <xdr:to>
      <xdr:col>1</xdr:col>
      <xdr:colOff>1824570</xdr:colOff>
      <xdr:row>58</xdr:row>
      <xdr:rowOff>147303</xdr:rowOff>
    </xdr:to>
    <xdr:pic>
      <xdr:nvPicPr>
        <xdr:cNvPr id="495" name="Picture 494">
          <a:extLst>
            <a:ext uri="{FF2B5EF4-FFF2-40B4-BE49-F238E27FC236}">
              <a16:creationId xmlns:a16="http://schemas.microsoft.com/office/drawing/2014/main" id="{7FA26133-70E9-9797-BEB8-8F20DC3A9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842" y="12905826"/>
          <a:ext cx="1721250" cy="675868"/>
        </a:xfrm>
        <a:prstGeom prst="rect">
          <a:avLst/>
        </a:prstGeom>
      </xdr:spPr>
    </xdr:pic>
    <xdr:clientData/>
  </xdr:twoCellAnchor>
  <xdr:oneCellAnchor>
    <xdr:from>
      <xdr:col>3</xdr:col>
      <xdr:colOff>170965</xdr:colOff>
      <xdr:row>56</xdr:row>
      <xdr:rowOff>7382</xdr:rowOff>
    </xdr:from>
    <xdr:ext cx="236086" cy="190119"/>
    <xdr:pic>
      <xdr:nvPicPr>
        <xdr:cNvPr id="497" name="Picture 496">
          <a:extLst>
            <a:ext uri="{FF2B5EF4-FFF2-40B4-BE49-F238E27FC236}">
              <a16:creationId xmlns:a16="http://schemas.microsoft.com/office/drawing/2014/main" id="{5DD24C38-2B47-4DB4-BE2E-D367E62F2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9811" y="8897382"/>
          <a:ext cx="236086" cy="190119"/>
        </a:xfrm>
        <a:prstGeom prst="rect">
          <a:avLst/>
        </a:prstGeom>
      </xdr:spPr>
    </xdr:pic>
    <xdr:clientData/>
  </xdr:oneCellAnchor>
  <xdr:oneCellAnchor>
    <xdr:from>
      <xdr:col>3</xdr:col>
      <xdr:colOff>142468</xdr:colOff>
      <xdr:row>57</xdr:row>
      <xdr:rowOff>9003</xdr:rowOff>
    </xdr:from>
    <xdr:ext cx="268978" cy="207058"/>
    <xdr:pic>
      <xdr:nvPicPr>
        <xdr:cNvPr id="498" name="Picture 497">
          <a:extLst>
            <a:ext uri="{FF2B5EF4-FFF2-40B4-BE49-F238E27FC236}">
              <a16:creationId xmlns:a16="http://schemas.microsoft.com/office/drawing/2014/main" id="{C58B55EB-F995-4B98-AFD9-60C10D798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1314" y="9126952"/>
          <a:ext cx="268978" cy="207058"/>
        </a:xfrm>
        <a:prstGeom prst="rect">
          <a:avLst/>
        </a:prstGeom>
      </xdr:spPr>
    </xdr:pic>
    <xdr:clientData/>
  </xdr:oneCellAnchor>
  <xdr:oneCellAnchor>
    <xdr:from>
      <xdr:col>3</xdr:col>
      <xdr:colOff>144944</xdr:colOff>
      <xdr:row>58</xdr:row>
      <xdr:rowOff>8141</xdr:rowOff>
    </xdr:from>
    <xdr:ext cx="217320" cy="218668"/>
    <xdr:pic>
      <xdr:nvPicPr>
        <xdr:cNvPr id="499" name="Picture 498">
          <a:extLst>
            <a:ext uri="{FF2B5EF4-FFF2-40B4-BE49-F238E27FC236}">
              <a16:creationId xmlns:a16="http://schemas.microsoft.com/office/drawing/2014/main" id="{C647E139-B40A-4DD1-8C1E-577C4D01A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3790" y="9354038"/>
          <a:ext cx="217320" cy="218668"/>
        </a:xfrm>
        <a:prstGeom prst="rect">
          <a:avLst/>
        </a:prstGeom>
      </xdr:spPr>
    </xdr:pic>
    <xdr:clientData/>
  </xdr:oneCellAnchor>
  <xdr:twoCellAnchor editAs="oneCell">
    <xdr:from>
      <xdr:col>1</xdr:col>
      <xdr:colOff>1577696</xdr:colOff>
      <xdr:row>37</xdr:row>
      <xdr:rowOff>135186</xdr:rowOff>
    </xdr:from>
    <xdr:to>
      <xdr:col>2</xdr:col>
      <xdr:colOff>4199</xdr:colOff>
      <xdr:row>39</xdr:row>
      <xdr:rowOff>28635</xdr:rowOff>
    </xdr:to>
    <xdr:pic>
      <xdr:nvPicPr>
        <xdr:cNvPr id="506" name="Picture 505">
          <a:extLst>
            <a:ext uri="{FF2B5EF4-FFF2-40B4-BE49-F238E27FC236}">
              <a16:creationId xmlns:a16="http://schemas.microsoft.com/office/drawing/2014/main" id="{2830DD8A-D935-4B40-F3F8-6D873BF37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0218" y="8699403"/>
          <a:ext cx="299753" cy="357275"/>
        </a:xfrm>
        <a:prstGeom prst="rect">
          <a:avLst/>
        </a:prstGeom>
      </xdr:spPr>
    </xdr:pic>
    <xdr:clientData/>
  </xdr:twoCellAnchor>
  <xdr:twoCellAnchor editAs="oneCell">
    <xdr:from>
      <xdr:col>1</xdr:col>
      <xdr:colOff>1598190</xdr:colOff>
      <xdr:row>41</xdr:row>
      <xdr:rowOff>97974</xdr:rowOff>
    </xdr:from>
    <xdr:to>
      <xdr:col>2</xdr:col>
      <xdr:colOff>5643</xdr:colOff>
      <xdr:row>43</xdr:row>
      <xdr:rowOff>1086</xdr:rowOff>
    </xdr:to>
    <xdr:pic>
      <xdr:nvPicPr>
        <xdr:cNvPr id="507" name="Picture 506">
          <a:extLst>
            <a:ext uri="{FF2B5EF4-FFF2-40B4-BE49-F238E27FC236}">
              <a16:creationId xmlns:a16="http://schemas.microsoft.com/office/drawing/2014/main" id="{0494E644-BB4A-4EA2-B80D-4A4A9E3F5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0712" y="9589844"/>
          <a:ext cx="280703" cy="357276"/>
        </a:xfrm>
        <a:prstGeom prst="rect">
          <a:avLst/>
        </a:prstGeom>
      </xdr:spPr>
    </xdr:pic>
    <xdr:clientData/>
  </xdr:twoCellAnchor>
  <xdr:twoCellAnchor editAs="oneCell">
    <xdr:from>
      <xdr:col>1</xdr:col>
      <xdr:colOff>1548918</xdr:colOff>
      <xdr:row>45</xdr:row>
      <xdr:rowOff>98542</xdr:rowOff>
    </xdr:from>
    <xdr:to>
      <xdr:col>1</xdr:col>
      <xdr:colOff>1858196</xdr:colOff>
      <xdr:row>47</xdr:row>
      <xdr:rowOff>1655</xdr:rowOff>
    </xdr:to>
    <xdr:pic>
      <xdr:nvPicPr>
        <xdr:cNvPr id="508" name="Picture 507">
          <a:extLst>
            <a:ext uri="{FF2B5EF4-FFF2-40B4-BE49-F238E27FC236}">
              <a16:creationId xmlns:a16="http://schemas.microsoft.com/office/drawing/2014/main" id="{1F2771DF-1774-46E2-BC5D-465F8F8CB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1440" y="10518064"/>
          <a:ext cx="309278" cy="357276"/>
        </a:xfrm>
        <a:prstGeom prst="rect">
          <a:avLst/>
        </a:prstGeom>
      </xdr:spPr>
    </xdr:pic>
    <xdr:clientData/>
  </xdr:twoCellAnchor>
  <xdr:twoCellAnchor editAs="oneCell">
    <xdr:from>
      <xdr:col>1</xdr:col>
      <xdr:colOff>1537274</xdr:colOff>
      <xdr:row>53</xdr:row>
      <xdr:rowOff>123106</xdr:rowOff>
    </xdr:from>
    <xdr:to>
      <xdr:col>2</xdr:col>
      <xdr:colOff>1877</xdr:colOff>
      <xdr:row>55</xdr:row>
      <xdr:rowOff>16556</xdr:rowOff>
    </xdr:to>
    <xdr:pic>
      <xdr:nvPicPr>
        <xdr:cNvPr id="509" name="Picture 508">
          <a:extLst>
            <a:ext uri="{FF2B5EF4-FFF2-40B4-BE49-F238E27FC236}">
              <a16:creationId xmlns:a16="http://schemas.microsoft.com/office/drawing/2014/main" id="{47EAB626-B98C-4443-828D-08CE9E7AC1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9796" y="12397932"/>
          <a:ext cx="337853" cy="357276"/>
        </a:xfrm>
        <a:prstGeom prst="rect">
          <a:avLst/>
        </a:prstGeom>
      </xdr:spPr>
    </xdr:pic>
    <xdr:clientData/>
  </xdr:twoCellAnchor>
  <xdr:twoCellAnchor editAs="oneCell">
    <xdr:from>
      <xdr:col>1</xdr:col>
      <xdr:colOff>1536990</xdr:colOff>
      <xdr:row>57</xdr:row>
      <xdr:rowOff>131674</xdr:rowOff>
    </xdr:from>
    <xdr:to>
      <xdr:col>2</xdr:col>
      <xdr:colOff>1593</xdr:colOff>
      <xdr:row>59</xdr:row>
      <xdr:rowOff>25123</xdr:rowOff>
    </xdr:to>
    <xdr:pic>
      <xdr:nvPicPr>
        <xdr:cNvPr id="510" name="Picture 509">
          <a:extLst>
            <a:ext uri="{FF2B5EF4-FFF2-40B4-BE49-F238E27FC236}">
              <a16:creationId xmlns:a16="http://schemas.microsoft.com/office/drawing/2014/main" id="{92E6FBF7-63AE-4849-A3C3-EE76ED451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9512" y="13334152"/>
          <a:ext cx="337853" cy="357275"/>
        </a:xfrm>
        <a:prstGeom prst="rect">
          <a:avLst/>
        </a:prstGeom>
      </xdr:spPr>
    </xdr:pic>
    <xdr:clientData/>
  </xdr:twoCellAnchor>
  <xdr:twoCellAnchor editAs="oneCell">
    <xdr:from>
      <xdr:col>1</xdr:col>
      <xdr:colOff>81127</xdr:colOff>
      <xdr:row>99</xdr:row>
      <xdr:rowOff>190925</xdr:rowOff>
    </xdr:from>
    <xdr:to>
      <xdr:col>1</xdr:col>
      <xdr:colOff>1712744</xdr:colOff>
      <xdr:row>102</xdr:row>
      <xdr:rowOff>63926</xdr:rowOff>
    </xdr:to>
    <xdr:pic>
      <xdr:nvPicPr>
        <xdr:cNvPr id="3" name="Рисунок 210">
          <a:extLst>
            <a:ext uri="{FF2B5EF4-FFF2-40B4-BE49-F238E27FC236}">
              <a16:creationId xmlns:a16="http://schemas.microsoft.com/office/drawing/2014/main" id="{D44CB640-E6B4-4E59-963D-CAC7FFF3A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3649" y="23133751"/>
          <a:ext cx="1631617" cy="568740"/>
        </a:xfrm>
        <a:prstGeom prst="rect">
          <a:avLst/>
        </a:prstGeom>
      </xdr:spPr>
    </xdr:pic>
    <xdr:clientData/>
  </xdr:twoCellAnchor>
  <xdr:oneCellAnchor>
    <xdr:from>
      <xdr:col>3</xdr:col>
      <xdr:colOff>172110</xdr:colOff>
      <xdr:row>100</xdr:row>
      <xdr:rowOff>4601</xdr:rowOff>
    </xdr:from>
    <xdr:ext cx="171360" cy="201440"/>
    <xdr:pic>
      <xdr:nvPicPr>
        <xdr:cNvPr id="26" name="image63.jpeg">
          <a:extLst>
            <a:ext uri="{FF2B5EF4-FFF2-40B4-BE49-F238E27FC236}">
              <a16:creationId xmlns:a16="http://schemas.microsoft.com/office/drawing/2014/main" id="{334BFD54-84F1-4D32-BA81-84B2E4CC052E}"/>
            </a:ext>
          </a:extLst>
        </xdr:cNvPr>
        <xdr:cNvPicPr/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4035841" y="23880601"/>
          <a:ext cx="171360" cy="2014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3</xdr:col>
      <xdr:colOff>172110</xdr:colOff>
      <xdr:row>101</xdr:row>
      <xdr:rowOff>8892</xdr:rowOff>
    </xdr:from>
    <xdr:ext cx="167760" cy="201440"/>
    <xdr:pic>
      <xdr:nvPicPr>
        <xdr:cNvPr id="27" name="image64.jpeg">
          <a:extLst>
            <a:ext uri="{FF2B5EF4-FFF2-40B4-BE49-F238E27FC236}">
              <a16:creationId xmlns:a16="http://schemas.microsoft.com/office/drawing/2014/main" id="{95F5D53D-D431-48CC-AF71-A0170ED513AA}"/>
            </a:ext>
          </a:extLst>
        </xdr:cNvPr>
        <xdr:cNvPicPr/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4035841" y="24114469"/>
          <a:ext cx="167760" cy="2014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3</xdr:col>
      <xdr:colOff>141654</xdr:colOff>
      <xdr:row>104</xdr:row>
      <xdr:rowOff>14654</xdr:rowOff>
    </xdr:from>
    <xdr:ext cx="171360" cy="201440"/>
    <xdr:pic>
      <xdr:nvPicPr>
        <xdr:cNvPr id="28" name="image63.jpeg">
          <a:extLst>
            <a:ext uri="{FF2B5EF4-FFF2-40B4-BE49-F238E27FC236}">
              <a16:creationId xmlns:a16="http://schemas.microsoft.com/office/drawing/2014/main" id="{F799B141-481F-444A-876F-47DA262D4512}"/>
            </a:ext>
          </a:extLst>
        </xdr:cNvPr>
        <xdr:cNvPicPr/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4005385" y="24808962"/>
          <a:ext cx="171360" cy="2014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3</xdr:col>
      <xdr:colOff>151423</xdr:colOff>
      <xdr:row>105</xdr:row>
      <xdr:rowOff>18944</xdr:rowOff>
    </xdr:from>
    <xdr:ext cx="167760" cy="201440"/>
    <xdr:pic>
      <xdr:nvPicPr>
        <xdr:cNvPr id="29" name="image64.jpeg">
          <a:extLst>
            <a:ext uri="{FF2B5EF4-FFF2-40B4-BE49-F238E27FC236}">
              <a16:creationId xmlns:a16="http://schemas.microsoft.com/office/drawing/2014/main" id="{16205087-40F4-430A-B965-F996CEA7011B}"/>
            </a:ext>
          </a:extLst>
        </xdr:cNvPr>
        <xdr:cNvPicPr/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4015154" y="25042829"/>
          <a:ext cx="167760" cy="20144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3</xdr:col>
      <xdr:colOff>161192</xdr:colOff>
      <xdr:row>106</xdr:row>
      <xdr:rowOff>14654</xdr:rowOff>
    </xdr:from>
    <xdr:ext cx="185227" cy="217318"/>
    <xdr:pic>
      <xdr:nvPicPr>
        <xdr:cNvPr id="30" name="image65.jpeg">
          <a:extLst>
            <a:ext uri="{FF2B5EF4-FFF2-40B4-BE49-F238E27FC236}">
              <a16:creationId xmlns:a16="http://schemas.microsoft.com/office/drawing/2014/main" id="{EDBF0040-B652-4021-AB4F-19E9C43EA93E}"/>
            </a:ext>
          </a:extLst>
        </xdr:cNvPr>
        <xdr:cNvPicPr/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4024923" y="25268116"/>
          <a:ext cx="185227" cy="217318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3</xdr:col>
      <xdr:colOff>152853</xdr:colOff>
      <xdr:row>176</xdr:row>
      <xdr:rowOff>12959</xdr:rowOff>
    </xdr:from>
    <xdr:ext cx="203262" cy="192986"/>
    <xdr:pic>
      <xdr:nvPicPr>
        <xdr:cNvPr id="36" name="image96.jpeg">
          <a:extLst>
            <a:ext uri="{FF2B5EF4-FFF2-40B4-BE49-F238E27FC236}">
              <a16:creationId xmlns:a16="http://schemas.microsoft.com/office/drawing/2014/main" id="{1CC7161D-B959-4949-A5B3-36C878B6C677}"/>
            </a:ext>
          </a:extLst>
        </xdr:cNvPr>
        <xdr:cNvPicPr/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4016584" y="50334267"/>
          <a:ext cx="203262" cy="192986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3</xdr:col>
      <xdr:colOff>165723</xdr:colOff>
      <xdr:row>177</xdr:row>
      <xdr:rowOff>17251</xdr:rowOff>
    </xdr:from>
    <xdr:ext cx="203264" cy="184403"/>
    <xdr:pic>
      <xdr:nvPicPr>
        <xdr:cNvPr id="37" name="image97.jpeg">
          <a:extLst>
            <a:ext uri="{FF2B5EF4-FFF2-40B4-BE49-F238E27FC236}">
              <a16:creationId xmlns:a16="http://schemas.microsoft.com/office/drawing/2014/main" id="{9F783D17-4FC9-44A3-827C-EF36577FB528}"/>
            </a:ext>
          </a:extLst>
        </xdr:cNvPr>
        <xdr:cNvPicPr/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4029454" y="50568136"/>
          <a:ext cx="203264" cy="184403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3</xdr:col>
      <xdr:colOff>82826</xdr:colOff>
      <xdr:row>178</xdr:row>
      <xdr:rowOff>4379</xdr:rowOff>
    </xdr:from>
    <xdr:ext cx="290453" cy="218729"/>
    <xdr:pic>
      <xdr:nvPicPr>
        <xdr:cNvPr id="38" name="image98.jpeg">
          <a:extLst>
            <a:ext uri="{FF2B5EF4-FFF2-40B4-BE49-F238E27FC236}">
              <a16:creationId xmlns:a16="http://schemas.microsoft.com/office/drawing/2014/main" id="{8EB3938F-3FF2-4904-A8FD-4898DD1E4C65}"/>
            </a:ext>
          </a:extLst>
        </xdr:cNvPr>
        <xdr:cNvPicPr/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3602935" y="44250075"/>
          <a:ext cx="290453" cy="218729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3</xdr:col>
      <xdr:colOff>152853</xdr:colOff>
      <xdr:row>180</xdr:row>
      <xdr:rowOff>12959</xdr:rowOff>
    </xdr:from>
    <xdr:ext cx="203262" cy="192986"/>
    <xdr:pic>
      <xdr:nvPicPr>
        <xdr:cNvPr id="39" name="image96.jpeg">
          <a:extLst>
            <a:ext uri="{FF2B5EF4-FFF2-40B4-BE49-F238E27FC236}">
              <a16:creationId xmlns:a16="http://schemas.microsoft.com/office/drawing/2014/main" id="{819C6798-D3B9-4D6E-A311-50B095602D94}"/>
            </a:ext>
          </a:extLst>
        </xdr:cNvPr>
        <xdr:cNvPicPr/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4016584" y="45972305"/>
          <a:ext cx="203262" cy="192986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3</xdr:col>
      <xdr:colOff>165723</xdr:colOff>
      <xdr:row>181</xdr:row>
      <xdr:rowOff>17251</xdr:rowOff>
    </xdr:from>
    <xdr:ext cx="203264" cy="184403"/>
    <xdr:pic>
      <xdr:nvPicPr>
        <xdr:cNvPr id="40" name="image97.jpeg">
          <a:extLst>
            <a:ext uri="{FF2B5EF4-FFF2-40B4-BE49-F238E27FC236}">
              <a16:creationId xmlns:a16="http://schemas.microsoft.com/office/drawing/2014/main" id="{24B7ABD9-1D36-4357-A4CC-6590F2D7091A}"/>
            </a:ext>
          </a:extLst>
        </xdr:cNvPr>
        <xdr:cNvPicPr/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4029454" y="46206174"/>
          <a:ext cx="203264" cy="184403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3</xdr:col>
      <xdr:colOff>99391</xdr:colOff>
      <xdr:row>182</xdr:row>
      <xdr:rowOff>4379</xdr:rowOff>
    </xdr:from>
    <xdr:ext cx="273887" cy="218729"/>
    <xdr:pic>
      <xdr:nvPicPr>
        <xdr:cNvPr id="41" name="image98.jpeg">
          <a:extLst>
            <a:ext uri="{FF2B5EF4-FFF2-40B4-BE49-F238E27FC236}">
              <a16:creationId xmlns:a16="http://schemas.microsoft.com/office/drawing/2014/main" id="{47C620F2-85AC-4557-9BB5-8C5C7B04D68E}"/>
            </a:ext>
          </a:extLst>
        </xdr:cNvPr>
        <xdr:cNvPicPr/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3619500" y="45177727"/>
          <a:ext cx="273887" cy="218729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3</xdr:col>
      <xdr:colOff>193996</xdr:colOff>
      <xdr:row>184</xdr:row>
      <xdr:rowOff>30214</xdr:rowOff>
    </xdr:from>
    <xdr:ext cx="173500" cy="184016"/>
    <xdr:pic>
      <xdr:nvPicPr>
        <xdr:cNvPr id="42" name="image93.jpeg">
          <a:extLst>
            <a:ext uri="{FF2B5EF4-FFF2-40B4-BE49-F238E27FC236}">
              <a16:creationId xmlns:a16="http://schemas.microsoft.com/office/drawing/2014/main" id="{3F2A348B-14BD-4E72-AF3F-ED57491AD9D3}"/>
            </a:ext>
          </a:extLst>
        </xdr:cNvPr>
        <xdr:cNvPicPr/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3714105" y="45667388"/>
          <a:ext cx="173500" cy="184016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3</xdr:col>
      <xdr:colOff>186282</xdr:colOff>
      <xdr:row>185</xdr:row>
      <xdr:rowOff>42099</xdr:rowOff>
    </xdr:from>
    <xdr:ext cx="173229" cy="192985"/>
    <xdr:pic>
      <xdr:nvPicPr>
        <xdr:cNvPr id="43" name="image94.jpeg">
          <a:extLst>
            <a:ext uri="{FF2B5EF4-FFF2-40B4-BE49-F238E27FC236}">
              <a16:creationId xmlns:a16="http://schemas.microsoft.com/office/drawing/2014/main" id="{4D59D23F-08A0-4A68-A45B-B6BEE63EC220}"/>
            </a:ext>
          </a:extLst>
        </xdr:cNvPr>
        <xdr:cNvPicPr/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3706391" y="45911186"/>
          <a:ext cx="173229" cy="192985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3</xdr:col>
      <xdr:colOff>108707</xdr:colOff>
      <xdr:row>186</xdr:row>
      <xdr:rowOff>24848</xdr:rowOff>
    </xdr:from>
    <xdr:ext cx="232335" cy="185090"/>
    <xdr:pic>
      <xdr:nvPicPr>
        <xdr:cNvPr id="44" name="image95.jpeg">
          <a:extLst>
            <a:ext uri="{FF2B5EF4-FFF2-40B4-BE49-F238E27FC236}">
              <a16:creationId xmlns:a16="http://schemas.microsoft.com/office/drawing/2014/main" id="{8105A25B-A11F-45CD-8D25-378043DF35A2}"/>
            </a:ext>
          </a:extLst>
        </xdr:cNvPr>
        <xdr:cNvPicPr/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3628816" y="46125848"/>
          <a:ext cx="232335" cy="185090"/>
        </a:xfrm>
        <a:prstGeom prst="rect">
          <a:avLst/>
        </a:prstGeom>
        <a:ln w="0">
          <a:noFill/>
        </a:ln>
      </xdr:spPr>
    </xdr:pic>
    <xdr:clientData/>
  </xdr:oneCellAnchor>
  <xdr:twoCellAnchor editAs="oneCell">
    <xdr:from>
      <xdr:col>1</xdr:col>
      <xdr:colOff>43962</xdr:colOff>
      <xdr:row>191</xdr:row>
      <xdr:rowOff>48845</xdr:rowOff>
    </xdr:from>
    <xdr:to>
      <xdr:col>1</xdr:col>
      <xdr:colOff>1732743</xdr:colOff>
      <xdr:row>194</xdr:row>
      <xdr:rowOff>159591</xdr:rowOff>
    </xdr:to>
    <xdr:pic>
      <xdr:nvPicPr>
        <xdr:cNvPr id="45" name="Picture 496">
          <a:extLst>
            <a:ext uri="{FF2B5EF4-FFF2-40B4-BE49-F238E27FC236}">
              <a16:creationId xmlns:a16="http://schemas.microsoft.com/office/drawing/2014/main" id="{A37A3174-8B90-40D0-A657-24A624A76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616" y="50140576"/>
          <a:ext cx="1736406" cy="799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49824</xdr:colOff>
      <xdr:row>195</xdr:row>
      <xdr:rowOff>80244</xdr:rowOff>
    </xdr:from>
    <xdr:to>
      <xdr:col>1</xdr:col>
      <xdr:colOff>1735016</xdr:colOff>
      <xdr:row>198</xdr:row>
      <xdr:rowOff>181058</xdr:rowOff>
    </xdr:to>
    <xdr:pic>
      <xdr:nvPicPr>
        <xdr:cNvPr id="50" name="Picture 497">
          <a:extLst>
            <a:ext uri="{FF2B5EF4-FFF2-40B4-BE49-F238E27FC236}">
              <a16:creationId xmlns:a16="http://schemas.microsoft.com/office/drawing/2014/main" id="{E0F2F8FB-75F8-4EC1-BE40-00A892DDA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478" y="51090282"/>
          <a:ext cx="1723292" cy="78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29114</xdr:colOff>
      <xdr:row>203</xdr:row>
      <xdr:rowOff>85962</xdr:rowOff>
    </xdr:from>
    <xdr:to>
      <xdr:col>1</xdr:col>
      <xdr:colOff>1730864</xdr:colOff>
      <xdr:row>206</xdr:row>
      <xdr:rowOff>137835</xdr:rowOff>
    </xdr:to>
    <xdr:pic>
      <xdr:nvPicPr>
        <xdr:cNvPr id="51" name="Picture 498">
          <a:extLst>
            <a:ext uri="{FF2B5EF4-FFF2-40B4-BE49-F238E27FC236}">
              <a16:creationId xmlns:a16="http://schemas.microsoft.com/office/drawing/2014/main" id="{00AA231E-5A15-4C50-A240-E2705F754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768" y="52932616"/>
          <a:ext cx="1768425" cy="7406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22860</xdr:colOff>
      <xdr:row>199</xdr:row>
      <xdr:rowOff>54528</xdr:rowOff>
    </xdr:from>
    <xdr:to>
      <xdr:col>1</xdr:col>
      <xdr:colOff>1735015</xdr:colOff>
      <xdr:row>202</xdr:row>
      <xdr:rowOff>105023</xdr:rowOff>
    </xdr:to>
    <xdr:pic>
      <xdr:nvPicPr>
        <xdr:cNvPr id="52" name="Picture 501">
          <a:extLst>
            <a:ext uri="{FF2B5EF4-FFF2-40B4-BE49-F238E27FC236}">
              <a16:creationId xmlns:a16="http://schemas.microsoft.com/office/drawing/2014/main" id="{C349E519-7C11-4AC3-A39D-7EDDFB8C1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514" y="51982874"/>
          <a:ext cx="1750255" cy="830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27941</xdr:colOff>
      <xdr:row>207</xdr:row>
      <xdr:rowOff>87923</xdr:rowOff>
    </xdr:from>
    <xdr:to>
      <xdr:col>1</xdr:col>
      <xdr:colOff>1737329</xdr:colOff>
      <xdr:row>210</xdr:row>
      <xdr:rowOff>163099</xdr:rowOff>
    </xdr:to>
    <xdr:pic>
      <xdr:nvPicPr>
        <xdr:cNvPr id="53" name="Picture 503">
          <a:extLst>
            <a:ext uri="{FF2B5EF4-FFF2-40B4-BE49-F238E27FC236}">
              <a16:creationId xmlns:a16="http://schemas.microsoft.com/office/drawing/2014/main" id="{B489B04E-F82F-4E2E-860B-CE5F17F71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95" y="53852885"/>
          <a:ext cx="1757013" cy="7639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32629</xdr:colOff>
      <xdr:row>211</xdr:row>
      <xdr:rowOff>90356</xdr:rowOff>
    </xdr:from>
    <xdr:to>
      <xdr:col>1</xdr:col>
      <xdr:colOff>1729886</xdr:colOff>
      <xdr:row>214</xdr:row>
      <xdr:rowOff>144885</xdr:rowOff>
    </xdr:to>
    <xdr:pic>
      <xdr:nvPicPr>
        <xdr:cNvPr id="54" name="Picture 505">
          <a:extLst>
            <a:ext uri="{FF2B5EF4-FFF2-40B4-BE49-F238E27FC236}">
              <a16:creationId xmlns:a16="http://schemas.microsoft.com/office/drawing/2014/main" id="{1B09E6CB-506D-4C46-B14E-A327CA0F5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283" y="54773625"/>
          <a:ext cx="1725832" cy="7432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43963</xdr:colOff>
      <xdr:row>215</xdr:row>
      <xdr:rowOff>119783</xdr:rowOff>
    </xdr:from>
    <xdr:to>
      <xdr:col>1</xdr:col>
      <xdr:colOff>1730119</xdr:colOff>
      <xdr:row>218</xdr:row>
      <xdr:rowOff>127000</xdr:rowOff>
    </xdr:to>
    <xdr:pic>
      <xdr:nvPicPr>
        <xdr:cNvPr id="55" name="Picture 506">
          <a:extLst>
            <a:ext uri="{FF2B5EF4-FFF2-40B4-BE49-F238E27FC236}">
              <a16:creationId xmlns:a16="http://schemas.microsoft.com/office/drawing/2014/main" id="{0890CDA5-1BFB-47F8-9D5B-4539E875D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617" y="55721360"/>
          <a:ext cx="1743306" cy="6959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64138</xdr:colOff>
      <xdr:row>219</xdr:row>
      <xdr:rowOff>73268</xdr:rowOff>
    </xdr:from>
    <xdr:to>
      <xdr:col>1</xdr:col>
      <xdr:colOff>1736921</xdr:colOff>
      <xdr:row>222</xdr:row>
      <xdr:rowOff>127267</xdr:rowOff>
    </xdr:to>
    <xdr:pic>
      <xdr:nvPicPr>
        <xdr:cNvPr id="61" name="Picture 268">
          <a:extLst>
            <a:ext uri="{FF2B5EF4-FFF2-40B4-BE49-F238E27FC236}">
              <a16:creationId xmlns:a16="http://schemas.microsoft.com/office/drawing/2014/main" id="{22A615B9-D763-4AA0-B410-DB81CCAD0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181" y="55809703"/>
          <a:ext cx="1701358" cy="733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120843</xdr:colOff>
      <xdr:row>230</xdr:row>
      <xdr:rowOff>112346</xdr:rowOff>
    </xdr:from>
    <xdr:to>
      <xdr:col>1</xdr:col>
      <xdr:colOff>1731450</xdr:colOff>
      <xdr:row>233</xdr:row>
      <xdr:rowOff>84761</xdr:rowOff>
    </xdr:to>
    <xdr:pic>
      <xdr:nvPicPr>
        <xdr:cNvPr id="500" name="Picture 263">
          <a:extLst>
            <a:ext uri="{FF2B5EF4-FFF2-40B4-BE49-F238E27FC236}">
              <a16:creationId xmlns:a16="http://schemas.microsoft.com/office/drawing/2014/main" id="{28D38BBE-C718-4EBB-86F0-5FD360277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886" y="59217042"/>
          <a:ext cx="1658232" cy="6515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72634</xdr:colOff>
      <xdr:row>234</xdr:row>
      <xdr:rowOff>115096</xdr:rowOff>
    </xdr:from>
    <xdr:to>
      <xdr:col>1</xdr:col>
      <xdr:colOff>1723632</xdr:colOff>
      <xdr:row>237</xdr:row>
      <xdr:rowOff>126794</xdr:rowOff>
    </xdr:to>
    <xdr:pic>
      <xdr:nvPicPr>
        <xdr:cNvPr id="505" name="Picture 264">
          <a:extLst>
            <a:ext uri="{FF2B5EF4-FFF2-40B4-BE49-F238E27FC236}">
              <a16:creationId xmlns:a16="http://schemas.microsoft.com/office/drawing/2014/main" id="{6430D63E-C268-402F-A6B2-C9411C611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677" y="60125357"/>
          <a:ext cx="1650998" cy="6908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99605</xdr:colOff>
      <xdr:row>238</xdr:row>
      <xdr:rowOff>75818</xdr:rowOff>
    </xdr:from>
    <xdr:to>
      <xdr:col>1</xdr:col>
      <xdr:colOff>1726388</xdr:colOff>
      <xdr:row>241</xdr:row>
      <xdr:rowOff>168625</xdr:rowOff>
    </xdr:to>
    <xdr:pic>
      <xdr:nvPicPr>
        <xdr:cNvPr id="64" name="Picture 266">
          <a:extLst>
            <a:ext uri="{FF2B5EF4-FFF2-40B4-BE49-F238E27FC236}">
              <a16:creationId xmlns:a16="http://schemas.microsoft.com/office/drawing/2014/main" id="{7EA54E4E-B7AD-4F2F-A1B2-847B17CBD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648" y="60991644"/>
          <a:ext cx="1626783" cy="7719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126151</xdr:colOff>
      <xdr:row>246</xdr:row>
      <xdr:rowOff>83442</xdr:rowOff>
    </xdr:from>
    <xdr:to>
      <xdr:col>1</xdr:col>
      <xdr:colOff>1770661</xdr:colOff>
      <xdr:row>249</xdr:row>
      <xdr:rowOff>178396</xdr:rowOff>
    </xdr:to>
    <xdr:pic>
      <xdr:nvPicPr>
        <xdr:cNvPr id="65" name="Picture 267">
          <a:extLst>
            <a:ext uri="{FF2B5EF4-FFF2-40B4-BE49-F238E27FC236}">
              <a16:creationId xmlns:a16="http://schemas.microsoft.com/office/drawing/2014/main" id="{4B7E85AD-D995-4F6A-AB28-AFED165A3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673" y="57117485"/>
          <a:ext cx="1644510" cy="7906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620194</xdr:colOff>
      <xdr:row>250</xdr:row>
      <xdr:rowOff>36546</xdr:rowOff>
    </xdr:from>
    <xdr:to>
      <xdr:col>1</xdr:col>
      <xdr:colOff>1571360</xdr:colOff>
      <xdr:row>253</xdr:row>
      <xdr:rowOff>340845</xdr:rowOff>
    </xdr:to>
    <xdr:pic>
      <xdr:nvPicPr>
        <xdr:cNvPr id="66" name="Рисунок 78">
          <a:extLst>
            <a:ext uri="{FF2B5EF4-FFF2-40B4-BE49-F238E27FC236}">
              <a16:creationId xmlns:a16="http://schemas.microsoft.com/office/drawing/2014/main" id="{8848CB64-AFFF-41B3-BFCB-E3C035C2B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237" y="62763503"/>
          <a:ext cx="951166" cy="1447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559668</xdr:colOff>
      <xdr:row>254</xdr:row>
      <xdr:rowOff>46509</xdr:rowOff>
    </xdr:from>
    <xdr:to>
      <xdr:col>1</xdr:col>
      <xdr:colOff>1579218</xdr:colOff>
      <xdr:row>257</xdr:row>
      <xdr:rowOff>378965</xdr:rowOff>
    </xdr:to>
    <xdr:pic>
      <xdr:nvPicPr>
        <xdr:cNvPr id="67" name="Рисунок 91">
          <a:extLst>
            <a:ext uri="{FF2B5EF4-FFF2-40B4-BE49-F238E27FC236}">
              <a16:creationId xmlns:a16="http://schemas.microsoft.com/office/drawing/2014/main" id="{289C61C1-CD82-498C-BE35-CA67A54CE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711" y="64297466"/>
          <a:ext cx="1019550" cy="14754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474870</xdr:colOff>
      <xdr:row>258</xdr:row>
      <xdr:rowOff>26473</xdr:rowOff>
    </xdr:from>
    <xdr:to>
      <xdr:col>1</xdr:col>
      <xdr:colOff>1170610</xdr:colOff>
      <xdr:row>260</xdr:row>
      <xdr:rowOff>260699</xdr:rowOff>
    </xdr:to>
    <xdr:pic>
      <xdr:nvPicPr>
        <xdr:cNvPr id="70" name="Рисунок 154">
          <a:extLst>
            <a:ext uri="{FF2B5EF4-FFF2-40B4-BE49-F238E27FC236}">
              <a16:creationId xmlns:a16="http://schemas.microsoft.com/office/drawing/2014/main" id="{DBB711FB-724A-4BBC-AEE9-DAF376179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913" y="65801430"/>
          <a:ext cx="695740" cy="8747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358913</xdr:colOff>
      <xdr:row>223</xdr:row>
      <xdr:rowOff>27608</xdr:rowOff>
    </xdr:from>
    <xdr:to>
      <xdr:col>1</xdr:col>
      <xdr:colOff>1085600</xdr:colOff>
      <xdr:row>225</xdr:row>
      <xdr:rowOff>221237</xdr:rowOff>
    </xdr:to>
    <xdr:pic>
      <xdr:nvPicPr>
        <xdr:cNvPr id="72" name="Рисунок 153">
          <a:extLst>
            <a:ext uri="{FF2B5EF4-FFF2-40B4-BE49-F238E27FC236}">
              <a16:creationId xmlns:a16="http://schemas.microsoft.com/office/drawing/2014/main" id="{FCD47747-D988-4B70-86A0-7C440B2BF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956" y="56669608"/>
          <a:ext cx="726687" cy="834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69629</xdr:colOff>
      <xdr:row>275</xdr:row>
      <xdr:rowOff>95416</xdr:rowOff>
    </xdr:from>
    <xdr:to>
      <xdr:col>1</xdr:col>
      <xdr:colOff>1731539</xdr:colOff>
      <xdr:row>278</xdr:row>
      <xdr:rowOff>325784</xdr:rowOff>
    </xdr:to>
    <xdr:pic>
      <xdr:nvPicPr>
        <xdr:cNvPr id="74" name="Picture 272">
          <a:extLst>
            <a:ext uri="{FF2B5EF4-FFF2-40B4-BE49-F238E27FC236}">
              <a16:creationId xmlns:a16="http://schemas.microsoft.com/office/drawing/2014/main" id="{7AF80615-E9F3-4891-BDCC-73E294751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672" y="71088416"/>
          <a:ext cx="1690485" cy="157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22093</xdr:colOff>
      <xdr:row>279</xdr:row>
      <xdr:rowOff>315616</xdr:rowOff>
    </xdr:from>
    <xdr:to>
      <xdr:col>1</xdr:col>
      <xdr:colOff>1731095</xdr:colOff>
      <xdr:row>282</xdr:row>
      <xdr:rowOff>386521</xdr:rowOff>
    </xdr:to>
    <xdr:pic>
      <xdr:nvPicPr>
        <xdr:cNvPr id="75" name="Picture 273">
          <a:extLst>
            <a:ext uri="{FF2B5EF4-FFF2-40B4-BE49-F238E27FC236}">
              <a16:creationId xmlns:a16="http://schemas.microsoft.com/office/drawing/2014/main" id="{A98942A1-E58A-4866-A9B3-744D1052C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136" y="73528355"/>
          <a:ext cx="1775677" cy="1412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172837</xdr:colOff>
      <xdr:row>77</xdr:row>
      <xdr:rowOff>21870</xdr:rowOff>
    </xdr:from>
    <xdr:ext cx="178989" cy="179785"/>
    <xdr:pic>
      <xdr:nvPicPr>
        <xdr:cNvPr id="2" name="image20.jpeg">
          <a:extLst>
            <a:ext uri="{FF2B5EF4-FFF2-40B4-BE49-F238E27FC236}">
              <a16:creationId xmlns:a16="http://schemas.microsoft.com/office/drawing/2014/main" id="{039FFAE5-7107-4E12-98F1-392536FD23B1}"/>
            </a:ext>
          </a:extLst>
        </xdr:cNvPr>
        <xdr:cNvPicPr/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3759207" y="9513740"/>
          <a:ext cx="178989" cy="179785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3</xdr:col>
      <xdr:colOff>172840</xdr:colOff>
      <xdr:row>76</xdr:row>
      <xdr:rowOff>26162</xdr:rowOff>
    </xdr:from>
    <xdr:ext cx="174695" cy="175494"/>
    <xdr:pic>
      <xdr:nvPicPr>
        <xdr:cNvPr id="24" name="image21.jpeg">
          <a:extLst>
            <a:ext uri="{FF2B5EF4-FFF2-40B4-BE49-F238E27FC236}">
              <a16:creationId xmlns:a16="http://schemas.microsoft.com/office/drawing/2014/main" id="{DF1EECA2-F873-4D64-B9BF-CDF04C109C52}"/>
            </a:ext>
          </a:extLst>
        </xdr:cNvPr>
        <xdr:cNvPicPr/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3759210" y="9286119"/>
          <a:ext cx="174695" cy="175494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3</xdr:col>
      <xdr:colOff>165247</xdr:colOff>
      <xdr:row>78</xdr:row>
      <xdr:rowOff>21871</xdr:rowOff>
    </xdr:from>
    <xdr:ext cx="192960" cy="196530"/>
    <xdr:pic>
      <xdr:nvPicPr>
        <xdr:cNvPr id="25" name="image22.jpeg">
          <a:extLst>
            <a:ext uri="{FF2B5EF4-FFF2-40B4-BE49-F238E27FC236}">
              <a16:creationId xmlns:a16="http://schemas.microsoft.com/office/drawing/2014/main" id="{C557EF95-FC08-46E1-8808-243BDA073E99}"/>
            </a:ext>
          </a:extLst>
        </xdr:cNvPr>
        <xdr:cNvPicPr/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3751617" y="9745654"/>
          <a:ext cx="192960" cy="19653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3</xdr:col>
      <xdr:colOff>148202</xdr:colOff>
      <xdr:row>68</xdr:row>
      <xdr:rowOff>14729</xdr:rowOff>
    </xdr:from>
    <xdr:ext cx="162720" cy="195090"/>
    <xdr:pic>
      <xdr:nvPicPr>
        <xdr:cNvPr id="35" name="image10.jpeg">
          <a:extLst>
            <a:ext uri="{FF2B5EF4-FFF2-40B4-BE49-F238E27FC236}">
              <a16:creationId xmlns:a16="http://schemas.microsoft.com/office/drawing/2014/main" id="{5E4DD878-2574-4842-BF18-8A2626698FAE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34572" y="10202338"/>
          <a:ext cx="162720" cy="19509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3</xdr:col>
      <xdr:colOff>156783</xdr:colOff>
      <xdr:row>69</xdr:row>
      <xdr:rowOff>14730</xdr:rowOff>
    </xdr:from>
    <xdr:ext cx="167760" cy="195090"/>
    <xdr:pic>
      <xdr:nvPicPr>
        <xdr:cNvPr id="46" name="image11.jpeg">
          <a:extLst>
            <a:ext uri="{FF2B5EF4-FFF2-40B4-BE49-F238E27FC236}">
              <a16:creationId xmlns:a16="http://schemas.microsoft.com/office/drawing/2014/main" id="{05064A4A-5747-4A99-A9C9-A7F7F003A6F0}"/>
            </a:ext>
          </a:extLst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743153" y="10434252"/>
          <a:ext cx="167760" cy="19509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3</xdr:col>
      <xdr:colOff>163417</xdr:colOff>
      <xdr:row>70</xdr:row>
      <xdr:rowOff>22950</xdr:rowOff>
    </xdr:from>
    <xdr:ext cx="190440" cy="195090"/>
    <xdr:pic>
      <xdr:nvPicPr>
        <xdr:cNvPr id="47" name="image12.jpeg">
          <a:extLst>
            <a:ext uri="{FF2B5EF4-FFF2-40B4-BE49-F238E27FC236}">
              <a16:creationId xmlns:a16="http://schemas.microsoft.com/office/drawing/2014/main" id="{21E88BF8-AE3C-4FAB-9BFD-BAD9732491E3}"/>
            </a:ext>
          </a:extLst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749787" y="10674385"/>
          <a:ext cx="190440" cy="19509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3</xdr:col>
      <xdr:colOff>156783</xdr:colOff>
      <xdr:row>64</xdr:row>
      <xdr:rowOff>22951</xdr:rowOff>
    </xdr:from>
    <xdr:ext cx="162720" cy="182390"/>
    <xdr:pic>
      <xdr:nvPicPr>
        <xdr:cNvPr id="57" name="image10.jpeg">
          <a:extLst>
            <a:ext uri="{FF2B5EF4-FFF2-40B4-BE49-F238E27FC236}">
              <a16:creationId xmlns:a16="http://schemas.microsoft.com/office/drawing/2014/main" id="{C87B9F50-A3E5-4980-B681-391652EDA73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43153" y="10210560"/>
          <a:ext cx="162720" cy="18239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3</xdr:col>
      <xdr:colOff>156783</xdr:colOff>
      <xdr:row>65</xdr:row>
      <xdr:rowOff>27243</xdr:rowOff>
    </xdr:from>
    <xdr:ext cx="167760" cy="182390"/>
    <xdr:pic>
      <xdr:nvPicPr>
        <xdr:cNvPr id="58" name="image11.jpeg">
          <a:extLst>
            <a:ext uri="{FF2B5EF4-FFF2-40B4-BE49-F238E27FC236}">
              <a16:creationId xmlns:a16="http://schemas.microsoft.com/office/drawing/2014/main" id="{26821984-D06F-4405-8A60-1242A68058D3}"/>
            </a:ext>
          </a:extLst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743153" y="10446765"/>
          <a:ext cx="167760" cy="18239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3</xdr:col>
      <xdr:colOff>167707</xdr:colOff>
      <xdr:row>66</xdr:row>
      <xdr:rowOff>26881</xdr:rowOff>
    </xdr:from>
    <xdr:ext cx="190440" cy="182390"/>
    <xdr:pic>
      <xdr:nvPicPr>
        <xdr:cNvPr id="59" name="image12.jpeg">
          <a:extLst>
            <a:ext uri="{FF2B5EF4-FFF2-40B4-BE49-F238E27FC236}">
              <a16:creationId xmlns:a16="http://schemas.microsoft.com/office/drawing/2014/main" id="{ED7E6885-CABA-49E9-A650-48C7B5AB0E87}"/>
            </a:ext>
          </a:extLst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754077" y="10678316"/>
          <a:ext cx="190440" cy="18239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1</xdr:col>
      <xdr:colOff>61625</xdr:colOff>
      <xdr:row>47</xdr:row>
      <xdr:rowOff>191886</xdr:rowOff>
    </xdr:from>
    <xdr:ext cx="1702318" cy="634518"/>
    <xdr:pic>
      <xdr:nvPicPr>
        <xdr:cNvPr id="60" name="Picture 59">
          <a:extLst>
            <a:ext uri="{FF2B5EF4-FFF2-40B4-BE49-F238E27FC236}">
              <a16:creationId xmlns:a16="http://schemas.microsoft.com/office/drawing/2014/main" id="{776DA501-F55B-46D4-9766-FD508D354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147" y="15713495"/>
          <a:ext cx="1702318" cy="634518"/>
        </a:xfrm>
        <a:prstGeom prst="rect">
          <a:avLst/>
        </a:prstGeom>
      </xdr:spPr>
    </xdr:pic>
    <xdr:clientData/>
  </xdr:oneCellAnchor>
  <xdr:twoCellAnchor>
    <xdr:from>
      <xdr:col>3</xdr:col>
      <xdr:colOff>89550</xdr:colOff>
      <xdr:row>48</xdr:row>
      <xdr:rowOff>8140</xdr:rowOff>
    </xdr:from>
    <xdr:to>
      <xdr:col>3</xdr:col>
      <xdr:colOff>354429</xdr:colOff>
      <xdr:row>48</xdr:row>
      <xdr:rowOff>217525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4D666AE0-4F14-421C-99F3-A26A1D14B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5920" y="15761662"/>
          <a:ext cx="264879" cy="209385"/>
        </a:xfrm>
        <a:prstGeom prst="rect">
          <a:avLst/>
        </a:prstGeom>
      </xdr:spPr>
    </xdr:pic>
    <xdr:clientData/>
  </xdr:twoCellAnchor>
  <xdr:oneCellAnchor>
    <xdr:from>
      <xdr:col>3</xdr:col>
      <xdr:colOff>85486</xdr:colOff>
      <xdr:row>49</xdr:row>
      <xdr:rowOff>5419</xdr:rowOff>
    </xdr:from>
    <xdr:ext cx="268654" cy="208686"/>
    <xdr:pic>
      <xdr:nvPicPr>
        <xdr:cNvPr id="63" name="Picture 62">
          <a:extLst>
            <a:ext uri="{FF2B5EF4-FFF2-40B4-BE49-F238E27FC236}">
              <a16:creationId xmlns:a16="http://schemas.microsoft.com/office/drawing/2014/main" id="{212FBE1E-99ED-4C58-BB54-C3E2A436A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1856" y="15990854"/>
          <a:ext cx="268654" cy="208686"/>
        </a:xfrm>
        <a:prstGeom prst="rect">
          <a:avLst/>
        </a:prstGeom>
      </xdr:spPr>
    </xdr:pic>
    <xdr:clientData/>
  </xdr:oneCellAnchor>
  <xdr:oneCellAnchor>
    <xdr:from>
      <xdr:col>3</xdr:col>
      <xdr:colOff>109904</xdr:colOff>
      <xdr:row>50</xdr:row>
      <xdr:rowOff>12212</xdr:rowOff>
    </xdr:from>
    <xdr:ext cx="227949" cy="206260"/>
    <xdr:pic>
      <xdr:nvPicPr>
        <xdr:cNvPr id="68" name="Picture 67">
          <a:extLst>
            <a:ext uri="{FF2B5EF4-FFF2-40B4-BE49-F238E27FC236}">
              <a16:creationId xmlns:a16="http://schemas.microsoft.com/office/drawing/2014/main" id="{32010FB5-A052-464E-914E-45CD72692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6274" y="16229560"/>
          <a:ext cx="227949" cy="206260"/>
        </a:xfrm>
        <a:prstGeom prst="rect">
          <a:avLst/>
        </a:prstGeom>
      </xdr:spPr>
    </xdr:pic>
    <xdr:clientData/>
  </xdr:oneCellAnchor>
  <xdr:oneCellAnchor>
    <xdr:from>
      <xdr:col>1</xdr:col>
      <xdr:colOff>1585695</xdr:colOff>
      <xdr:row>49</xdr:row>
      <xdr:rowOff>159882</xdr:rowOff>
    </xdr:from>
    <xdr:ext cx="280703" cy="357275"/>
    <xdr:pic>
      <xdr:nvPicPr>
        <xdr:cNvPr id="69" name="Picture 68">
          <a:extLst>
            <a:ext uri="{FF2B5EF4-FFF2-40B4-BE49-F238E27FC236}">
              <a16:creationId xmlns:a16="http://schemas.microsoft.com/office/drawing/2014/main" id="{50FFBE2B-3602-42D4-8468-BF5797748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8217" y="11507056"/>
          <a:ext cx="280703" cy="357275"/>
        </a:xfrm>
        <a:prstGeom prst="rect">
          <a:avLst/>
        </a:prstGeom>
      </xdr:spPr>
    </xdr:pic>
    <xdr:clientData/>
  </xdr:oneCellAnchor>
  <xdr:twoCellAnchor editAs="oneCell">
    <xdr:from>
      <xdr:col>1</xdr:col>
      <xdr:colOff>83488</xdr:colOff>
      <xdr:row>242</xdr:row>
      <xdr:rowOff>87796</xdr:rowOff>
    </xdr:from>
    <xdr:to>
      <xdr:col>1</xdr:col>
      <xdr:colOff>1729408</xdr:colOff>
      <xdr:row>245</xdr:row>
      <xdr:rowOff>215017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C5098461-372B-CDAC-F259-F202FBBA67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973" t="21680" r="-2907" b="18318"/>
        <a:stretch/>
      </xdr:blipFill>
      <xdr:spPr>
        <a:xfrm>
          <a:off x="216010" y="56194187"/>
          <a:ext cx="1645920" cy="822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H19"/>
  <sheetViews>
    <sheetView workbookViewId="0">
      <selection activeCell="G11" sqref="G11"/>
    </sheetView>
  </sheetViews>
  <sheetFormatPr defaultRowHeight="15" x14ac:dyDescent="0.25"/>
  <cols>
    <col min="1" max="1" width="5.5703125" customWidth="1"/>
    <col min="5" max="5" width="16.42578125" customWidth="1"/>
    <col min="6" max="6" width="22.140625" style="39" customWidth="1"/>
    <col min="7" max="7" width="23.140625" style="39" customWidth="1"/>
  </cols>
  <sheetData>
    <row r="4" spans="1:8" ht="61.5" x14ac:dyDescent="0.9">
      <c r="D4" s="38" t="s">
        <v>152</v>
      </c>
    </row>
    <row r="6" spans="1:8" ht="52.5" x14ac:dyDescent="0.25">
      <c r="B6" s="40" t="s">
        <v>162</v>
      </c>
      <c r="C6" s="41"/>
      <c r="D6" s="41"/>
      <c r="E6" s="41"/>
      <c r="F6" s="42" t="s">
        <v>159</v>
      </c>
      <c r="G6" s="42" t="s">
        <v>160</v>
      </c>
    </row>
    <row r="7" spans="1:8" ht="33.75" x14ac:dyDescent="0.5">
      <c r="B7" s="43" t="s">
        <v>153</v>
      </c>
      <c r="C7" s="44"/>
      <c r="D7" s="44"/>
      <c r="E7" s="44"/>
      <c r="F7" s="45">
        <f>SUM(LISTA!H12:'LISTA'!H119)</f>
        <v>0</v>
      </c>
      <c r="G7" s="46">
        <f>F7*1.19</f>
        <v>0</v>
      </c>
      <c r="H7" s="47"/>
    </row>
    <row r="8" spans="1:8" ht="33.75" x14ac:dyDescent="0.5">
      <c r="B8" s="44" t="s">
        <v>154</v>
      </c>
      <c r="C8" s="44"/>
      <c r="D8" s="44"/>
      <c r="E8" s="44"/>
      <c r="F8" s="45">
        <f>SUM(LISTA!H124:'LISTA'!H187)</f>
        <v>0</v>
      </c>
      <c r="G8" s="46">
        <f t="shared" ref="G8:G12" si="0">F8*1.19</f>
        <v>0</v>
      </c>
      <c r="H8" s="47"/>
    </row>
    <row r="9" spans="1:8" ht="33.75" x14ac:dyDescent="0.5">
      <c r="B9" s="44" t="s">
        <v>155</v>
      </c>
      <c r="C9" s="44"/>
      <c r="D9" s="44"/>
      <c r="E9" s="44"/>
      <c r="F9" s="45">
        <f>SUM(LISTA!H192:'LISTA'!H225)</f>
        <v>0</v>
      </c>
      <c r="G9" s="46">
        <f t="shared" si="0"/>
        <v>0</v>
      </c>
      <c r="H9" s="47"/>
    </row>
    <row r="10" spans="1:8" ht="33.75" x14ac:dyDescent="0.5">
      <c r="B10" s="44" t="s">
        <v>156</v>
      </c>
      <c r="C10" s="44"/>
      <c r="D10" s="44"/>
      <c r="E10" s="44"/>
      <c r="F10" s="45">
        <f>SUM(LISTA!H231:'LISTA'!H260)</f>
        <v>0</v>
      </c>
      <c r="G10" s="46">
        <f t="shared" si="0"/>
        <v>0</v>
      </c>
      <c r="H10" s="47"/>
    </row>
    <row r="11" spans="1:8" ht="33.75" x14ac:dyDescent="0.5">
      <c r="B11" s="44" t="s">
        <v>157</v>
      </c>
      <c r="C11" s="44"/>
      <c r="D11" s="48"/>
      <c r="E11" s="49"/>
      <c r="F11" s="45">
        <f>SUM(LISTA!H266:'LISTA'!H271)</f>
        <v>0</v>
      </c>
      <c r="G11" s="46">
        <f t="shared" si="0"/>
        <v>0</v>
      </c>
      <c r="H11" s="47"/>
    </row>
    <row r="12" spans="1:8" ht="33.75" x14ac:dyDescent="0.5">
      <c r="B12" s="44" t="s">
        <v>158</v>
      </c>
      <c r="C12" s="44"/>
      <c r="D12" s="48"/>
      <c r="E12" s="49"/>
      <c r="F12" s="45">
        <f>SUM(LISTA!H276:'LISTA'!H284)</f>
        <v>0</v>
      </c>
      <c r="G12" s="46">
        <f t="shared" si="0"/>
        <v>0</v>
      </c>
      <c r="H12" s="47"/>
    </row>
    <row r="13" spans="1:8" ht="33.75" x14ac:dyDescent="0.5">
      <c r="A13" s="51"/>
      <c r="B13" s="52" t="s">
        <v>161</v>
      </c>
      <c r="C13" s="52"/>
      <c r="D13" s="52"/>
      <c r="E13" s="52"/>
      <c r="F13" s="53">
        <f>SUM(F7:F12)</f>
        <v>0</v>
      </c>
      <c r="G13" s="53">
        <f>SUM(G7:G12)</f>
        <v>0</v>
      </c>
      <c r="H13" s="47"/>
    </row>
    <row r="14" spans="1:8" ht="33.75" x14ac:dyDescent="0.5">
      <c r="C14" s="47"/>
      <c r="D14" s="47"/>
      <c r="E14" s="47"/>
      <c r="F14" s="50"/>
      <c r="G14" s="50"/>
      <c r="H14" s="47"/>
    </row>
    <row r="15" spans="1:8" ht="33.75" x14ac:dyDescent="0.5">
      <c r="C15" s="47"/>
      <c r="D15" s="47"/>
      <c r="E15" s="47"/>
      <c r="F15" s="50"/>
      <c r="G15" s="50"/>
      <c r="H15" s="47"/>
    </row>
    <row r="16" spans="1:8" ht="33.75" x14ac:dyDescent="0.5">
      <c r="C16" s="47"/>
      <c r="D16" s="47"/>
      <c r="E16" s="47"/>
      <c r="F16" s="50"/>
      <c r="G16" s="50"/>
      <c r="H16" s="47"/>
    </row>
    <row r="17" spans="3:8" ht="33.75" x14ac:dyDescent="0.5">
      <c r="C17" s="47"/>
      <c r="D17" s="47"/>
      <c r="E17" s="47"/>
      <c r="F17" s="50"/>
      <c r="G17" s="50"/>
      <c r="H17" s="47"/>
    </row>
    <row r="18" spans="3:8" ht="33.75" x14ac:dyDescent="0.5">
      <c r="C18" s="47"/>
      <c r="D18" s="47"/>
      <c r="E18" s="47"/>
      <c r="F18" s="50"/>
      <c r="G18" s="50"/>
      <c r="H18" s="47"/>
    </row>
    <row r="19" spans="3:8" ht="33.75" x14ac:dyDescent="0.5">
      <c r="C19" s="47"/>
      <c r="D19" s="47"/>
      <c r="E19" s="47"/>
      <c r="F19" s="50"/>
      <c r="G19" s="50"/>
      <c r="H19" s="47"/>
    </row>
  </sheetData>
  <sheetProtection algorithmName="SHA-512" hashValue="4FwMKlvXcYbaZ+IEoeq4Zf33ddFmx6iUimPetojG4ulhMc9FVvI972FTLcoM38hpyHiwkGWtg4K3CYQ2HISSWA==" saltValue="ph8E0WLiyC2/1AX2U7yZbA==" spinCount="100000" sheet="1" objects="1" scenarios="1"/>
  <pageMargins left="0.11811023622047244" right="0.11811023622047244" top="0.43307086614173229" bottom="0.39370078740157483" header="0.15748031496062992" footer="0.1574803149606299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90"/>
  <sheetViews>
    <sheetView tabSelected="1" zoomScale="115" zoomScaleNormal="115" workbookViewId="0">
      <pane ySplit="11" topLeftCell="A258" activePane="bottomLeft" state="frozen"/>
      <selection pane="bottomLeft" activeCell="E260" sqref="E260"/>
    </sheetView>
  </sheetViews>
  <sheetFormatPr defaultRowHeight="15" x14ac:dyDescent="0.25"/>
  <cols>
    <col min="1" max="1" width="2" customWidth="1"/>
    <col min="2" max="2" width="28.140625" customWidth="1"/>
    <col min="3" max="3" width="19.140625" customWidth="1"/>
    <col min="4" max="4" width="9.28515625" customWidth="1"/>
    <col min="5" max="5" width="8.28515625" customWidth="1"/>
    <col min="6" max="6" width="8.85546875" customWidth="1"/>
    <col min="7" max="7" width="10.42578125" style="63" customWidth="1"/>
    <col min="8" max="8" width="8.5703125" customWidth="1"/>
    <col min="9" max="9" width="9.7109375" customWidth="1"/>
  </cols>
  <sheetData>
    <row r="1" spans="1:9" s="65" customFormat="1" ht="12" x14ac:dyDescent="0.2">
      <c r="G1" s="66"/>
    </row>
    <row r="2" spans="1:9" s="65" customFormat="1" ht="12" x14ac:dyDescent="0.2">
      <c r="B2" s="88" t="s">
        <v>170</v>
      </c>
      <c r="C2" s="88"/>
      <c r="D2" s="88"/>
      <c r="E2" s="88"/>
      <c r="F2" s="88"/>
      <c r="G2" s="88"/>
      <c r="H2" s="88"/>
      <c r="I2" s="88"/>
    </row>
    <row r="3" spans="1:9" s="65" customFormat="1" ht="12" x14ac:dyDescent="0.2">
      <c r="B3" s="67"/>
      <c r="C3" s="67"/>
      <c r="D3" s="67"/>
      <c r="E3" s="67"/>
      <c r="F3" s="67"/>
      <c r="G3" s="67"/>
      <c r="H3" s="67"/>
      <c r="I3" s="67"/>
    </row>
    <row r="4" spans="1:9" s="65" customFormat="1" ht="12" x14ac:dyDescent="0.2">
      <c r="B4" s="67"/>
      <c r="C4" s="67"/>
      <c r="D4" s="68" t="s">
        <v>164</v>
      </c>
      <c r="E4" s="67"/>
      <c r="F4" s="68"/>
      <c r="G4" s="69"/>
      <c r="H4" s="70" t="s">
        <v>177</v>
      </c>
      <c r="I4" s="69"/>
    </row>
    <row r="5" spans="1:9" s="65" customFormat="1" ht="12" x14ac:dyDescent="0.2">
      <c r="B5" s="67"/>
      <c r="C5" s="67"/>
      <c r="D5" s="68" t="s">
        <v>165</v>
      </c>
      <c r="E5" s="67"/>
      <c r="F5" s="68"/>
      <c r="G5" s="71">
        <f>I285</f>
        <v>0</v>
      </c>
      <c r="H5" s="81" t="s">
        <v>172</v>
      </c>
      <c r="I5" s="69"/>
    </row>
    <row r="6" spans="1:9" s="65" customFormat="1" ht="12" x14ac:dyDescent="0.2">
      <c r="B6" s="67"/>
      <c r="C6" s="67"/>
      <c r="D6" s="68" t="s">
        <v>166</v>
      </c>
      <c r="E6" s="67"/>
      <c r="F6" s="68"/>
      <c r="G6" s="71">
        <f>H285</f>
        <v>0</v>
      </c>
      <c r="H6" s="82" t="s">
        <v>167</v>
      </c>
      <c r="I6" s="72"/>
    </row>
    <row r="7" spans="1:9" s="65" customFormat="1" ht="18.2" customHeight="1" x14ac:dyDescent="0.2">
      <c r="A7" s="73"/>
      <c r="B7" s="67"/>
      <c r="C7" s="67"/>
      <c r="D7" s="67"/>
      <c r="E7" s="67"/>
      <c r="F7" s="68"/>
      <c r="G7" s="69"/>
      <c r="H7" s="69"/>
      <c r="I7" s="69"/>
    </row>
    <row r="8" spans="1:9" s="65" customFormat="1" ht="18.2" customHeight="1" x14ac:dyDescent="0.2">
      <c r="A8" s="73"/>
      <c r="B8" s="67"/>
      <c r="C8" s="67"/>
      <c r="D8" s="74" t="s">
        <v>168</v>
      </c>
      <c r="E8" s="67"/>
      <c r="F8" s="75" t="s">
        <v>176</v>
      </c>
      <c r="G8" s="75"/>
      <c r="H8" s="75"/>
      <c r="I8" s="75"/>
    </row>
    <row r="9" spans="1:9" s="65" customFormat="1" ht="17.25" customHeight="1" x14ac:dyDescent="0.2">
      <c r="A9" s="73"/>
      <c r="B9" s="76"/>
      <c r="C9" s="68"/>
      <c r="D9" s="68" t="s">
        <v>169</v>
      </c>
      <c r="E9" s="76"/>
      <c r="F9" s="68"/>
      <c r="G9" s="69"/>
      <c r="H9" s="69"/>
      <c r="I9" s="69"/>
    </row>
    <row r="10" spans="1:9" s="65" customFormat="1" ht="17.25" customHeight="1" x14ac:dyDescent="0.2">
      <c r="A10" s="73"/>
      <c r="B10" s="87" t="s">
        <v>173</v>
      </c>
      <c r="C10" s="68"/>
      <c r="D10" s="68"/>
      <c r="E10" s="76"/>
      <c r="F10" s="68"/>
      <c r="G10" s="69"/>
      <c r="H10" s="69"/>
      <c r="I10" s="69"/>
    </row>
    <row r="11" spans="1:9" ht="17.25" customHeight="1" x14ac:dyDescent="0.25">
      <c r="A11" s="1"/>
      <c r="B11" s="4" t="s">
        <v>3</v>
      </c>
      <c r="C11" s="99" t="s">
        <v>4</v>
      </c>
      <c r="D11" s="99"/>
      <c r="E11" s="5" t="s">
        <v>5</v>
      </c>
      <c r="F11" s="5" t="s">
        <v>6</v>
      </c>
      <c r="G11" s="57" t="s">
        <v>175</v>
      </c>
      <c r="H11" s="5" t="s">
        <v>151</v>
      </c>
      <c r="I11" s="5" t="s">
        <v>150</v>
      </c>
    </row>
    <row r="12" spans="1:9" ht="18.2" customHeight="1" x14ac:dyDescent="0.25">
      <c r="A12" s="1"/>
      <c r="B12" s="90"/>
      <c r="C12" s="91" t="s">
        <v>7</v>
      </c>
      <c r="D12" s="91"/>
      <c r="E12" s="3">
        <v>155</v>
      </c>
      <c r="F12" s="3">
        <f t="shared" ref="F12:F43" si="0">E12*1.19</f>
        <v>184.45</v>
      </c>
      <c r="G12" s="58"/>
      <c r="H12" s="3">
        <f>E12*G12</f>
        <v>0</v>
      </c>
      <c r="I12" s="34">
        <f>H12*1.19</f>
        <v>0</v>
      </c>
    </row>
    <row r="13" spans="1:9" ht="18.2" customHeight="1" x14ac:dyDescent="0.25">
      <c r="A13" s="1"/>
      <c r="B13" s="90"/>
      <c r="C13" s="64" t="s">
        <v>8</v>
      </c>
      <c r="D13" s="15" t="s">
        <v>117</v>
      </c>
      <c r="E13" s="3">
        <v>155</v>
      </c>
      <c r="F13" s="3">
        <f t="shared" si="0"/>
        <v>184.45</v>
      </c>
      <c r="G13" s="58"/>
      <c r="H13" s="3">
        <f>E13*G13</f>
        <v>0</v>
      </c>
      <c r="I13" s="34">
        <f t="shared" ref="I13:I43" si="1">H13*1.19</f>
        <v>0</v>
      </c>
    </row>
    <row r="14" spans="1:9" ht="18.2" customHeight="1" x14ac:dyDescent="0.25">
      <c r="A14" s="1"/>
      <c r="B14" s="90"/>
      <c r="C14" s="64" t="s">
        <v>9</v>
      </c>
      <c r="D14" s="15" t="s">
        <v>118</v>
      </c>
      <c r="E14" s="3">
        <v>155</v>
      </c>
      <c r="F14" s="3">
        <f t="shared" si="0"/>
        <v>184.45</v>
      </c>
      <c r="G14" s="58"/>
      <c r="H14" s="3">
        <f t="shared" ref="H14:H43" si="2">E14*G14</f>
        <v>0</v>
      </c>
      <c r="I14" s="34">
        <f t="shared" si="1"/>
        <v>0</v>
      </c>
    </row>
    <row r="15" spans="1:9" ht="18.2" customHeight="1" x14ac:dyDescent="0.25">
      <c r="A15" s="1"/>
      <c r="B15" s="90"/>
      <c r="C15" s="64" t="s">
        <v>10</v>
      </c>
      <c r="D15" s="15" t="s">
        <v>119</v>
      </c>
      <c r="E15" s="3">
        <v>155</v>
      </c>
      <c r="F15" s="3">
        <f t="shared" si="0"/>
        <v>184.45</v>
      </c>
      <c r="G15" s="58"/>
      <c r="H15" s="3">
        <f t="shared" si="2"/>
        <v>0</v>
      </c>
      <c r="I15" s="34">
        <f t="shared" si="1"/>
        <v>0</v>
      </c>
    </row>
    <row r="16" spans="1:9" ht="18.2" customHeight="1" x14ac:dyDescent="0.25">
      <c r="A16" s="1"/>
      <c r="B16" s="90"/>
      <c r="C16" s="91" t="s">
        <v>11</v>
      </c>
      <c r="D16" s="91"/>
      <c r="E16" s="3">
        <v>155</v>
      </c>
      <c r="F16" s="3">
        <f t="shared" si="0"/>
        <v>184.45</v>
      </c>
      <c r="G16" s="58"/>
      <c r="H16" s="3">
        <f t="shared" si="2"/>
        <v>0</v>
      </c>
      <c r="I16" s="34">
        <f t="shared" si="1"/>
        <v>0</v>
      </c>
    </row>
    <row r="17" spans="1:9" ht="18.2" customHeight="1" x14ac:dyDescent="0.25">
      <c r="A17" s="1"/>
      <c r="B17" s="90"/>
      <c r="C17" s="64" t="s">
        <v>12</v>
      </c>
      <c r="D17" s="16" t="s">
        <v>117</v>
      </c>
      <c r="E17" s="3">
        <v>155</v>
      </c>
      <c r="F17" s="3">
        <f t="shared" si="0"/>
        <v>184.45</v>
      </c>
      <c r="G17" s="58"/>
      <c r="H17" s="3">
        <f t="shared" si="2"/>
        <v>0</v>
      </c>
      <c r="I17" s="34">
        <f t="shared" si="1"/>
        <v>0</v>
      </c>
    </row>
    <row r="18" spans="1:9" ht="18.2" customHeight="1" x14ac:dyDescent="0.25">
      <c r="A18" s="1"/>
      <c r="B18" s="90"/>
      <c r="C18" s="64" t="s">
        <v>13</v>
      </c>
      <c r="D18" s="16" t="s">
        <v>118</v>
      </c>
      <c r="E18" s="3">
        <v>155</v>
      </c>
      <c r="F18" s="3">
        <f t="shared" si="0"/>
        <v>184.45</v>
      </c>
      <c r="G18" s="58"/>
      <c r="H18" s="3">
        <f t="shared" si="2"/>
        <v>0</v>
      </c>
      <c r="I18" s="34">
        <f t="shared" si="1"/>
        <v>0</v>
      </c>
    </row>
    <row r="19" spans="1:9" ht="18.2" customHeight="1" x14ac:dyDescent="0.25">
      <c r="A19" s="1"/>
      <c r="B19" s="90"/>
      <c r="C19" s="64" t="s">
        <v>14</v>
      </c>
      <c r="D19" s="16" t="s">
        <v>119</v>
      </c>
      <c r="E19" s="3">
        <v>155</v>
      </c>
      <c r="F19" s="3">
        <f t="shared" si="0"/>
        <v>184.45</v>
      </c>
      <c r="G19" s="58"/>
      <c r="H19" s="3">
        <f t="shared" si="2"/>
        <v>0</v>
      </c>
      <c r="I19" s="34">
        <f t="shared" si="1"/>
        <v>0</v>
      </c>
    </row>
    <row r="20" spans="1:9" ht="18.2" customHeight="1" x14ac:dyDescent="0.25">
      <c r="A20" s="1"/>
      <c r="B20" s="90"/>
      <c r="C20" s="91" t="s">
        <v>15</v>
      </c>
      <c r="D20" s="91"/>
      <c r="E20" s="3">
        <v>155</v>
      </c>
      <c r="F20" s="3">
        <f t="shared" si="0"/>
        <v>184.45</v>
      </c>
      <c r="G20" s="58"/>
      <c r="H20" s="3">
        <f t="shared" si="2"/>
        <v>0</v>
      </c>
      <c r="I20" s="34">
        <f t="shared" si="1"/>
        <v>0</v>
      </c>
    </row>
    <row r="21" spans="1:9" ht="18.2" customHeight="1" x14ac:dyDescent="0.25">
      <c r="A21" s="1"/>
      <c r="B21" s="90"/>
      <c r="C21" s="64" t="s">
        <v>16</v>
      </c>
      <c r="D21" s="16" t="s">
        <v>117</v>
      </c>
      <c r="E21" s="3">
        <v>155</v>
      </c>
      <c r="F21" s="3">
        <f t="shared" si="0"/>
        <v>184.45</v>
      </c>
      <c r="G21" s="58"/>
      <c r="H21" s="3">
        <f t="shared" si="2"/>
        <v>0</v>
      </c>
      <c r="I21" s="34">
        <f t="shared" si="1"/>
        <v>0</v>
      </c>
    </row>
    <row r="22" spans="1:9" ht="18.2" customHeight="1" x14ac:dyDescent="0.25">
      <c r="A22" s="1"/>
      <c r="B22" s="90"/>
      <c r="C22" s="64" t="s">
        <v>17</v>
      </c>
      <c r="D22" s="16" t="s">
        <v>118</v>
      </c>
      <c r="E22" s="3">
        <v>155</v>
      </c>
      <c r="F22" s="3">
        <f t="shared" si="0"/>
        <v>184.45</v>
      </c>
      <c r="G22" s="58"/>
      <c r="H22" s="3">
        <f t="shared" si="2"/>
        <v>0</v>
      </c>
      <c r="I22" s="34">
        <f t="shared" si="1"/>
        <v>0</v>
      </c>
    </row>
    <row r="23" spans="1:9" ht="18.2" customHeight="1" x14ac:dyDescent="0.25">
      <c r="A23" s="1"/>
      <c r="B23" s="90"/>
      <c r="C23" s="64" t="s">
        <v>18</v>
      </c>
      <c r="D23" s="16" t="s">
        <v>119</v>
      </c>
      <c r="E23" s="3">
        <v>155</v>
      </c>
      <c r="F23" s="3">
        <f t="shared" si="0"/>
        <v>184.45</v>
      </c>
      <c r="G23" s="58"/>
      <c r="H23" s="3">
        <f t="shared" si="2"/>
        <v>0</v>
      </c>
      <c r="I23" s="34">
        <f t="shared" si="1"/>
        <v>0</v>
      </c>
    </row>
    <row r="24" spans="1:9" ht="20.25" customHeight="1" x14ac:dyDescent="0.25">
      <c r="A24" s="1"/>
      <c r="B24" s="90"/>
      <c r="C24" s="91" t="s">
        <v>19</v>
      </c>
      <c r="D24" s="91"/>
      <c r="E24" s="3">
        <v>155</v>
      </c>
      <c r="F24" s="3">
        <f t="shared" si="0"/>
        <v>184.45</v>
      </c>
      <c r="G24" s="58"/>
      <c r="H24" s="3">
        <f t="shared" si="2"/>
        <v>0</v>
      </c>
      <c r="I24" s="34">
        <f t="shared" si="1"/>
        <v>0</v>
      </c>
    </row>
    <row r="25" spans="1:9" ht="18.2" customHeight="1" x14ac:dyDescent="0.25">
      <c r="A25" s="1"/>
      <c r="B25" s="90"/>
      <c r="C25" s="64" t="s">
        <v>8</v>
      </c>
      <c r="D25" s="16" t="s">
        <v>117</v>
      </c>
      <c r="E25" s="3">
        <v>155</v>
      </c>
      <c r="F25" s="3">
        <f t="shared" si="0"/>
        <v>184.45</v>
      </c>
      <c r="G25" s="58"/>
      <c r="H25" s="3">
        <f t="shared" si="2"/>
        <v>0</v>
      </c>
      <c r="I25" s="34">
        <f t="shared" si="1"/>
        <v>0</v>
      </c>
    </row>
    <row r="26" spans="1:9" ht="18.2" customHeight="1" x14ac:dyDescent="0.25">
      <c r="A26" s="1"/>
      <c r="B26" s="90"/>
      <c r="C26" s="64" t="s">
        <v>9</v>
      </c>
      <c r="D26" s="16" t="s">
        <v>118</v>
      </c>
      <c r="E26" s="3">
        <v>155</v>
      </c>
      <c r="F26" s="3">
        <f t="shared" si="0"/>
        <v>184.45</v>
      </c>
      <c r="G26" s="58"/>
      <c r="H26" s="3">
        <f t="shared" si="2"/>
        <v>0</v>
      </c>
      <c r="I26" s="34">
        <f t="shared" si="1"/>
        <v>0</v>
      </c>
    </row>
    <row r="27" spans="1:9" ht="18.2" customHeight="1" x14ac:dyDescent="0.25">
      <c r="A27" s="1"/>
      <c r="B27" s="90"/>
      <c r="C27" s="64" t="s">
        <v>10</v>
      </c>
      <c r="D27" s="16" t="s">
        <v>119</v>
      </c>
      <c r="E27" s="3">
        <v>155</v>
      </c>
      <c r="F27" s="3">
        <f t="shared" si="0"/>
        <v>184.45</v>
      </c>
      <c r="G27" s="58"/>
      <c r="H27" s="3">
        <f t="shared" si="2"/>
        <v>0</v>
      </c>
      <c r="I27" s="34">
        <f t="shared" si="1"/>
        <v>0</v>
      </c>
    </row>
    <row r="28" spans="1:9" ht="18.2" customHeight="1" x14ac:dyDescent="0.25">
      <c r="A28" s="1"/>
      <c r="B28" s="90"/>
      <c r="C28" s="91" t="s">
        <v>20</v>
      </c>
      <c r="D28" s="91"/>
      <c r="E28" s="3">
        <v>155</v>
      </c>
      <c r="F28" s="3">
        <f t="shared" si="0"/>
        <v>184.45</v>
      </c>
      <c r="G28" s="58"/>
      <c r="H28" s="3">
        <f t="shared" si="2"/>
        <v>0</v>
      </c>
      <c r="I28" s="34">
        <f t="shared" si="1"/>
        <v>0</v>
      </c>
    </row>
    <row r="29" spans="1:9" ht="18.2" customHeight="1" x14ac:dyDescent="0.25">
      <c r="A29" s="1"/>
      <c r="B29" s="90"/>
      <c r="C29" s="64" t="s">
        <v>12</v>
      </c>
      <c r="D29" s="16" t="s">
        <v>117</v>
      </c>
      <c r="E29" s="3">
        <v>155</v>
      </c>
      <c r="F29" s="3">
        <f t="shared" si="0"/>
        <v>184.45</v>
      </c>
      <c r="G29" s="58"/>
      <c r="H29" s="3">
        <f t="shared" si="2"/>
        <v>0</v>
      </c>
      <c r="I29" s="34">
        <f t="shared" si="1"/>
        <v>0</v>
      </c>
    </row>
    <row r="30" spans="1:9" ht="18.2" customHeight="1" x14ac:dyDescent="0.25">
      <c r="A30" s="1"/>
      <c r="B30" s="90"/>
      <c r="C30" s="64" t="s">
        <v>13</v>
      </c>
      <c r="D30" s="16" t="s">
        <v>118</v>
      </c>
      <c r="E30" s="3">
        <v>155</v>
      </c>
      <c r="F30" s="3">
        <f t="shared" si="0"/>
        <v>184.45</v>
      </c>
      <c r="G30" s="58"/>
      <c r="H30" s="3">
        <f t="shared" si="2"/>
        <v>0</v>
      </c>
      <c r="I30" s="34">
        <f t="shared" si="1"/>
        <v>0</v>
      </c>
    </row>
    <row r="31" spans="1:9" ht="18.2" customHeight="1" x14ac:dyDescent="0.25">
      <c r="A31" s="1"/>
      <c r="B31" s="90"/>
      <c r="C31" s="64" t="s">
        <v>14</v>
      </c>
      <c r="D31" s="16" t="s">
        <v>119</v>
      </c>
      <c r="E31" s="3">
        <v>155</v>
      </c>
      <c r="F31" s="3">
        <f t="shared" si="0"/>
        <v>184.45</v>
      </c>
      <c r="G31" s="58"/>
      <c r="H31" s="3">
        <f t="shared" si="2"/>
        <v>0</v>
      </c>
      <c r="I31" s="34">
        <f t="shared" si="1"/>
        <v>0</v>
      </c>
    </row>
    <row r="32" spans="1:9" ht="18.2" customHeight="1" x14ac:dyDescent="0.25">
      <c r="A32" s="1"/>
      <c r="B32" s="90"/>
      <c r="C32" s="91" t="s">
        <v>21</v>
      </c>
      <c r="D32" s="91"/>
      <c r="E32" s="3">
        <v>155</v>
      </c>
      <c r="F32" s="3">
        <f t="shared" si="0"/>
        <v>184.45</v>
      </c>
      <c r="G32" s="58"/>
      <c r="H32" s="3">
        <f t="shared" si="2"/>
        <v>0</v>
      </c>
      <c r="I32" s="34">
        <f t="shared" si="1"/>
        <v>0</v>
      </c>
    </row>
    <row r="33" spans="1:9" ht="18.2" customHeight="1" x14ac:dyDescent="0.25">
      <c r="A33" s="1"/>
      <c r="B33" s="90"/>
      <c r="C33" s="64" t="s">
        <v>16</v>
      </c>
      <c r="D33" s="16" t="s">
        <v>117</v>
      </c>
      <c r="E33" s="3">
        <v>155</v>
      </c>
      <c r="F33" s="3">
        <f t="shared" si="0"/>
        <v>184.45</v>
      </c>
      <c r="G33" s="58"/>
      <c r="H33" s="3">
        <f t="shared" si="2"/>
        <v>0</v>
      </c>
      <c r="I33" s="34">
        <f t="shared" si="1"/>
        <v>0</v>
      </c>
    </row>
    <row r="34" spans="1:9" ht="18.2" customHeight="1" x14ac:dyDescent="0.25">
      <c r="A34" s="1"/>
      <c r="B34" s="90"/>
      <c r="C34" s="64" t="s">
        <v>17</v>
      </c>
      <c r="D34" s="16" t="s">
        <v>118</v>
      </c>
      <c r="E34" s="3">
        <v>155</v>
      </c>
      <c r="F34" s="3">
        <f t="shared" si="0"/>
        <v>184.45</v>
      </c>
      <c r="G34" s="58"/>
      <c r="H34" s="3">
        <f t="shared" si="2"/>
        <v>0</v>
      </c>
      <c r="I34" s="34">
        <f t="shared" si="1"/>
        <v>0</v>
      </c>
    </row>
    <row r="35" spans="1:9" ht="18.2" customHeight="1" x14ac:dyDescent="0.25">
      <c r="A35" s="1"/>
      <c r="B35" s="90"/>
      <c r="C35" s="64" t="s">
        <v>18</v>
      </c>
      <c r="D35" s="16" t="s">
        <v>119</v>
      </c>
      <c r="E35" s="3">
        <v>155</v>
      </c>
      <c r="F35" s="3">
        <f t="shared" si="0"/>
        <v>184.45</v>
      </c>
      <c r="G35" s="58"/>
      <c r="H35" s="3">
        <f t="shared" si="2"/>
        <v>0</v>
      </c>
      <c r="I35" s="34">
        <f t="shared" si="1"/>
        <v>0</v>
      </c>
    </row>
    <row r="36" spans="1:9" ht="18.2" customHeight="1" x14ac:dyDescent="0.25">
      <c r="A36" s="1"/>
      <c r="B36" s="90"/>
      <c r="C36" s="91" t="s">
        <v>105</v>
      </c>
      <c r="D36" s="91"/>
      <c r="E36" s="3">
        <v>155</v>
      </c>
      <c r="F36" s="3">
        <f t="shared" si="0"/>
        <v>184.45</v>
      </c>
      <c r="G36" s="58"/>
      <c r="H36" s="3">
        <f t="shared" si="2"/>
        <v>0</v>
      </c>
      <c r="I36" s="34">
        <f t="shared" si="1"/>
        <v>0</v>
      </c>
    </row>
    <row r="37" spans="1:9" ht="18.2" customHeight="1" x14ac:dyDescent="0.25">
      <c r="A37" s="1"/>
      <c r="B37" s="90"/>
      <c r="C37" s="64" t="s">
        <v>104</v>
      </c>
      <c r="D37" s="16" t="s">
        <v>117</v>
      </c>
      <c r="E37" s="3">
        <v>155</v>
      </c>
      <c r="F37" s="3">
        <f t="shared" si="0"/>
        <v>184.45</v>
      </c>
      <c r="G37" s="58"/>
      <c r="H37" s="3">
        <f t="shared" si="2"/>
        <v>0</v>
      </c>
      <c r="I37" s="34">
        <f t="shared" si="1"/>
        <v>0</v>
      </c>
    </row>
    <row r="38" spans="1:9" ht="18.2" customHeight="1" x14ac:dyDescent="0.25">
      <c r="A38" s="1"/>
      <c r="B38" s="90"/>
      <c r="C38" s="64" t="s">
        <v>106</v>
      </c>
      <c r="D38" s="16" t="s">
        <v>118</v>
      </c>
      <c r="E38" s="3">
        <v>155</v>
      </c>
      <c r="F38" s="3">
        <f t="shared" si="0"/>
        <v>184.45</v>
      </c>
      <c r="G38" s="58"/>
      <c r="H38" s="3">
        <f t="shared" si="2"/>
        <v>0</v>
      </c>
      <c r="I38" s="34">
        <f t="shared" si="1"/>
        <v>0</v>
      </c>
    </row>
    <row r="39" spans="1:9" ht="18.2" customHeight="1" x14ac:dyDescent="0.25">
      <c r="A39" s="1"/>
      <c r="B39" s="90"/>
      <c r="C39" s="64" t="s">
        <v>107</v>
      </c>
      <c r="D39" s="16" t="s">
        <v>119</v>
      </c>
      <c r="E39" s="3">
        <v>155</v>
      </c>
      <c r="F39" s="3">
        <f t="shared" si="0"/>
        <v>184.45</v>
      </c>
      <c r="G39" s="58"/>
      <c r="H39" s="3">
        <f t="shared" si="2"/>
        <v>0</v>
      </c>
      <c r="I39" s="34">
        <f t="shared" si="1"/>
        <v>0</v>
      </c>
    </row>
    <row r="40" spans="1:9" ht="18.2" customHeight="1" x14ac:dyDescent="0.25">
      <c r="A40" s="1"/>
      <c r="B40" s="90"/>
      <c r="C40" s="91" t="s">
        <v>100</v>
      </c>
      <c r="D40" s="91"/>
      <c r="E40" s="3">
        <v>155</v>
      </c>
      <c r="F40" s="3">
        <f t="shared" si="0"/>
        <v>184.45</v>
      </c>
      <c r="G40" s="58"/>
      <c r="H40" s="3">
        <f t="shared" si="2"/>
        <v>0</v>
      </c>
      <c r="I40" s="34">
        <f t="shared" si="1"/>
        <v>0</v>
      </c>
    </row>
    <row r="41" spans="1:9" ht="18.2" customHeight="1" x14ac:dyDescent="0.25">
      <c r="A41" s="1"/>
      <c r="B41" s="90"/>
      <c r="C41" s="64" t="s">
        <v>101</v>
      </c>
      <c r="D41" s="16" t="s">
        <v>117</v>
      </c>
      <c r="E41" s="3">
        <v>155</v>
      </c>
      <c r="F41" s="3">
        <f t="shared" si="0"/>
        <v>184.45</v>
      </c>
      <c r="G41" s="58"/>
      <c r="H41" s="3">
        <f t="shared" si="2"/>
        <v>0</v>
      </c>
      <c r="I41" s="34">
        <f t="shared" si="1"/>
        <v>0</v>
      </c>
    </row>
    <row r="42" spans="1:9" ht="18.2" customHeight="1" x14ac:dyDescent="0.25">
      <c r="A42" s="1"/>
      <c r="B42" s="90"/>
      <c r="C42" s="64" t="s">
        <v>102</v>
      </c>
      <c r="D42" s="16" t="s">
        <v>118</v>
      </c>
      <c r="E42" s="3">
        <v>155</v>
      </c>
      <c r="F42" s="3">
        <f t="shared" si="0"/>
        <v>184.45</v>
      </c>
      <c r="G42" s="58"/>
      <c r="H42" s="3">
        <f t="shared" si="2"/>
        <v>0</v>
      </c>
      <c r="I42" s="34">
        <f t="shared" si="1"/>
        <v>0</v>
      </c>
    </row>
    <row r="43" spans="1:9" ht="18.2" customHeight="1" x14ac:dyDescent="0.25">
      <c r="A43" s="1"/>
      <c r="B43" s="90"/>
      <c r="C43" s="64" t="s">
        <v>103</v>
      </c>
      <c r="D43" s="16" t="s">
        <v>119</v>
      </c>
      <c r="E43" s="3">
        <v>155</v>
      </c>
      <c r="F43" s="3">
        <f t="shared" si="0"/>
        <v>184.45</v>
      </c>
      <c r="G43" s="58"/>
      <c r="H43" s="3">
        <f t="shared" si="2"/>
        <v>0</v>
      </c>
      <c r="I43" s="34">
        <f t="shared" si="1"/>
        <v>0</v>
      </c>
    </row>
    <row r="44" spans="1:9" ht="18.2" customHeight="1" x14ac:dyDescent="0.25">
      <c r="A44" s="1"/>
      <c r="B44" s="96"/>
      <c r="C44" s="91" t="s">
        <v>108</v>
      </c>
      <c r="D44" s="91"/>
      <c r="E44" s="3">
        <v>155</v>
      </c>
      <c r="F44" s="3">
        <f t="shared" ref="F44:F83" si="3">E44*1.19</f>
        <v>184.45</v>
      </c>
      <c r="G44" s="58"/>
      <c r="H44" s="3">
        <f t="shared" ref="H44:H83" si="4">E44*G44</f>
        <v>0</v>
      </c>
      <c r="I44" s="34">
        <f t="shared" ref="I44:I83" si="5">H44*1.19</f>
        <v>0</v>
      </c>
    </row>
    <row r="45" spans="1:9" ht="18.2" customHeight="1" x14ac:dyDescent="0.25">
      <c r="A45" s="1"/>
      <c r="B45" s="96"/>
      <c r="C45" s="64" t="s">
        <v>109</v>
      </c>
      <c r="D45" s="16" t="s">
        <v>117</v>
      </c>
      <c r="E45" s="3">
        <v>155</v>
      </c>
      <c r="F45" s="3">
        <f t="shared" si="3"/>
        <v>184.45</v>
      </c>
      <c r="G45" s="58"/>
      <c r="H45" s="3">
        <f t="shared" si="4"/>
        <v>0</v>
      </c>
      <c r="I45" s="34">
        <f t="shared" si="5"/>
        <v>0</v>
      </c>
    </row>
    <row r="46" spans="1:9" ht="18.2" customHeight="1" x14ac:dyDescent="0.25">
      <c r="A46" s="1"/>
      <c r="B46" s="96"/>
      <c r="C46" s="64" t="s">
        <v>111</v>
      </c>
      <c r="D46" s="16" t="s">
        <v>118</v>
      </c>
      <c r="E46" s="3">
        <v>155</v>
      </c>
      <c r="F46" s="3">
        <f t="shared" si="3"/>
        <v>184.45</v>
      </c>
      <c r="G46" s="58"/>
      <c r="H46" s="3">
        <f t="shared" si="4"/>
        <v>0</v>
      </c>
      <c r="I46" s="34">
        <f t="shared" si="5"/>
        <v>0</v>
      </c>
    </row>
    <row r="47" spans="1:9" ht="18.2" customHeight="1" x14ac:dyDescent="0.25">
      <c r="A47" s="1"/>
      <c r="B47" s="96"/>
      <c r="C47" s="64" t="s">
        <v>110</v>
      </c>
      <c r="D47" s="16" t="s">
        <v>119</v>
      </c>
      <c r="E47" s="3">
        <v>155</v>
      </c>
      <c r="F47" s="3">
        <f t="shared" si="3"/>
        <v>184.45</v>
      </c>
      <c r="G47" s="58"/>
      <c r="H47" s="3">
        <f t="shared" si="4"/>
        <v>0</v>
      </c>
      <c r="I47" s="34">
        <f t="shared" si="5"/>
        <v>0</v>
      </c>
    </row>
    <row r="48" spans="1:9" ht="18.2" customHeight="1" x14ac:dyDescent="0.25">
      <c r="A48" s="1"/>
      <c r="B48" s="96"/>
      <c r="C48" s="97" t="s">
        <v>114</v>
      </c>
      <c r="D48" s="98"/>
      <c r="E48" s="3">
        <v>155</v>
      </c>
      <c r="F48" s="3">
        <f t="shared" ref="F48:F51" si="6">E48*1.19</f>
        <v>184.45</v>
      </c>
      <c r="G48" s="58"/>
      <c r="H48" s="3">
        <f t="shared" ref="H48:H51" si="7">E48*G48</f>
        <v>0</v>
      </c>
      <c r="I48" s="34">
        <f t="shared" ref="I48:I51" si="8">H48*1.19</f>
        <v>0</v>
      </c>
    </row>
    <row r="49" spans="1:9" ht="18.2" customHeight="1" x14ac:dyDescent="0.25">
      <c r="A49" s="1"/>
      <c r="B49" s="96"/>
      <c r="C49" s="64" t="s">
        <v>104</v>
      </c>
      <c r="D49" s="16" t="s">
        <v>117</v>
      </c>
      <c r="E49" s="3">
        <v>155</v>
      </c>
      <c r="F49" s="3">
        <f t="shared" si="6"/>
        <v>184.45</v>
      </c>
      <c r="G49" s="58"/>
      <c r="H49" s="3">
        <f t="shared" si="7"/>
        <v>0</v>
      </c>
      <c r="I49" s="34">
        <f t="shared" si="8"/>
        <v>0</v>
      </c>
    </row>
    <row r="50" spans="1:9" ht="18.2" customHeight="1" x14ac:dyDescent="0.25">
      <c r="A50" s="1"/>
      <c r="B50" s="96"/>
      <c r="C50" s="64" t="s">
        <v>106</v>
      </c>
      <c r="D50" s="16" t="s">
        <v>118</v>
      </c>
      <c r="E50" s="3">
        <v>155</v>
      </c>
      <c r="F50" s="3">
        <f t="shared" si="6"/>
        <v>184.45</v>
      </c>
      <c r="G50" s="58"/>
      <c r="H50" s="3">
        <f t="shared" si="7"/>
        <v>0</v>
      </c>
      <c r="I50" s="34">
        <f t="shared" si="8"/>
        <v>0</v>
      </c>
    </row>
    <row r="51" spans="1:9" ht="18.2" customHeight="1" x14ac:dyDescent="0.25">
      <c r="A51" s="1"/>
      <c r="B51" s="96"/>
      <c r="C51" s="64" t="s">
        <v>107</v>
      </c>
      <c r="D51" s="16" t="s">
        <v>119</v>
      </c>
      <c r="E51" s="3">
        <v>155</v>
      </c>
      <c r="F51" s="3">
        <f t="shared" si="6"/>
        <v>184.45</v>
      </c>
      <c r="G51" s="58"/>
      <c r="H51" s="3">
        <f t="shared" si="7"/>
        <v>0</v>
      </c>
      <c r="I51" s="34">
        <f t="shared" si="8"/>
        <v>0</v>
      </c>
    </row>
    <row r="52" spans="1:9" ht="18.2" customHeight="1" x14ac:dyDescent="0.25">
      <c r="A52" s="1"/>
      <c r="B52" s="96"/>
      <c r="C52" s="91" t="s">
        <v>112</v>
      </c>
      <c r="D52" s="91"/>
      <c r="E52" s="3">
        <v>155</v>
      </c>
      <c r="F52" s="3">
        <f t="shared" si="3"/>
        <v>184.45</v>
      </c>
      <c r="G52" s="58"/>
      <c r="H52" s="3">
        <f t="shared" si="4"/>
        <v>0</v>
      </c>
      <c r="I52" s="34">
        <f t="shared" si="5"/>
        <v>0</v>
      </c>
    </row>
    <row r="53" spans="1:9" ht="18.2" customHeight="1" x14ac:dyDescent="0.25">
      <c r="A53" s="1"/>
      <c r="B53" s="96"/>
      <c r="C53" s="64" t="s">
        <v>109</v>
      </c>
      <c r="D53" s="16" t="s">
        <v>117</v>
      </c>
      <c r="E53" s="3">
        <v>155</v>
      </c>
      <c r="F53" s="3">
        <f t="shared" si="3"/>
        <v>184.45</v>
      </c>
      <c r="G53" s="58"/>
      <c r="H53" s="3">
        <f t="shared" si="4"/>
        <v>0</v>
      </c>
      <c r="I53" s="34">
        <f t="shared" si="5"/>
        <v>0</v>
      </c>
    </row>
    <row r="54" spans="1:9" ht="18.2" customHeight="1" x14ac:dyDescent="0.25">
      <c r="A54" s="1"/>
      <c r="B54" s="96"/>
      <c r="C54" s="64" t="s">
        <v>111</v>
      </c>
      <c r="D54" s="16" t="s">
        <v>118</v>
      </c>
      <c r="E54" s="3">
        <v>155</v>
      </c>
      <c r="F54" s="3">
        <f t="shared" si="3"/>
        <v>184.45</v>
      </c>
      <c r="G54" s="58"/>
      <c r="H54" s="3">
        <f t="shared" si="4"/>
        <v>0</v>
      </c>
      <c r="I54" s="34">
        <f t="shared" si="5"/>
        <v>0</v>
      </c>
    </row>
    <row r="55" spans="1:9" ht="18.2" customHeight="1" x14ac:dyDescent="0.25">
      <c r="A55" s="1"/>
      <c r="B55" s="96"/>
      <c r="C55" s="64" t="s">
        <v>110</v>
      </c>
      <c r="D55" s="16" t="s">
        <v>119</v>
      </c>
      <c r="E55" s="3">
        <v>155</v>
      </c>
      <c r="F55" s="3">
        <f t="shared" si="3"/>
        <v>184.45</v>
      </c>
      <c r="G55" s="58"/>
      <c r="H55" s="3">
        <f t="shared" si="4"/>
        <v>0</v>
      </c>
      <c r="I55" s="34">
        <f t="shared" si="5"/>
        <v>0</v>
      </c>
    </row>
    <row r="56" spans="1:9" ht="18.2" customHeight="1" x14ac:dyDescent="0.25">
      <c r="A56" s="1"/>
      <c r="B56" s="96"/>
      <c r="C56" s="91" t="s">
        <v>113</v>
      </c>
      <c r="D56" s="91"/>
      <c r="E56" s="3">
        <v>155</v>
      </c>
      <c r="F56" s="3">
        <f t="shared" si="3"/>
        <v>184.45</v>
      </c>
      <c r="G56" s="58"/>
      <c r="H56" s="3">
        <f t="shared" si="4"/>
        <v>0</v>
      </c>
      <c r="I56" s="34">
        <f t="shared" si="5"/>
        <v>0</v>
      </c>
    </row>
    <row r="57" spans="1:9" ht="18.2" customHeight="1" x14ac:dyDescent="0.25">
      <c r="A57" s="1"/>
      <c r="B57" s="96"/>
      <c r="C57" s="64" t="s">
        <v>101</v>
      </c>
      <c r="D57" s="16" t="s">
        <v>117</v>
      </c>
      <c r="E57" s="3">
        <v>155</v>
      </c>
      <c r="F57" s="3">
        <f t="shared" si="3"/>
        <v>184.45</v>
      </c>
      <c r="G57" s="58"/>
      <c r="H57" s="3">
        <f t="shared" si="4"/>
        <v>0</v>
      </c>
      <c r="I57" s="34">
        <f t="shared" si="5"/>
        <v>0</v>
      </c>
    </row>
    <row r="58" spans="1:9" ht="18.2" customHeight="1" x14ac:dyDescent="0.25">
      <c r="A58" s="1"/>
      <c r="B58" s="96"/>
      <c r="C58" s="64" t="s">
        <v>102</v>
      </c>
      <c r="D58" s="16" t="s">
        <v>118</v>
      </c>
      <c r="E58" s="3">
        <v>155</v>
      </c>
      <c r="F58" s="3">
        <f t="shared" si="3"/>
        <v>184.45</v>
      </c>
      <c r="G58" s="58"/>
      <c r="H58" s="3">
        <f t="shared" si="4"/>
        <v>0</v>
      </c>
      <c r="I58" s="34">
        <f t="shared" si="5"/>
        <v>0</v>
      </c>
    </row>
    <row r="59" spans="1:9" ht="18.2" customHeight="1" x14ac:dyDescent="0.25">
      <c r="A59" s="1"/>
      <c r="B59" s="96"/>
      <c r="C59" s="64" t="s">
        <v>103</v>
      </c>
      <c r="D59" s="16" t="s">
        <v>119</v>
      </c>
      <c r="E59" s="3">
        <v>155</v>
      </c>
      <c r="F59" s="3">
        <f t="shared" si="3"/>
        <v>184.45</v>
      </c>
      <c r="G59" s="58"/>
      <c r="H59" s="3">
        <f t="shared" si="4"/>
        <v>0</v>
      </c>
      <c r="I59" s="34">
        <f t="shared" si="5"/>
        <v>0</v>
      </c>
    </row>
    <row r="60" spans="1:9" ht="18.2" customHeight="1" x14ac:dyDescent="0.25">
      <c r="A60" s="1"/>
      <c r="B60" s="96"/>
      <c r="C60" s="91" t="s">
        <v>29</v>
      </c>
      <c r="D60" s="91"/>
      <c r="E60" s="3">
        <v>155</v>
      </c>
      <c r="F60" s="3">
        <f t="shared" si="3"/>
        <v>184.45</v>
      </c>
      <c r="G60" s="58"/>
      <c r="H60" s="3">
        <f t="shared" si="4"/>
        <v>0</v>
      </c>
      <c r="I60" s="34">
        <f t="shared" si="5"/>
        <v>0</v>
      </c>
    </row>
    <row r="61" spans="1:9" ht="18.2" customHeight="1" x14ac:dyDescent="0.25">
      <c r="A61" s="1"/>
      <c r="B61" s="96"/>
      <c r="C61" s="64" t="s">
        <v>12</v>
      </c>
      <c r="D61" s="16" t="s">
        <v>117</v>
      </c>
      <c r="E61" s="3">
        <v>155</v>
      </c>
      <c r="F61" s="3">
        <f t="shared" si="3"/>
        <v>184.45</v>
      </c>
      <c r="G61" s="58"/>
      <c r="H61" s="3">
        <f t="shared" si="4"/>
        <v>0</v>
      </c>
      <c r="I61" s="34">
        <f t="shared" si="5"/>
        <v>0</v>
      </c>
    </row>
    <row r="62" spans="1:9" ht="18.2" customHeight="1" x14ac:dyDescent="0.25">
      <c r="A62" s="1"/>
      <c r="B62" s="96"/>
      <c r="C62" s="64" t="s">
        <v>13</v>
      </c>
      <c r="D62" s="16" t="s">
        <v>118</v>
      </c>
      <c r="E62" s="3">
        <v>155</v>
      </c>
      <c r="F62" s="3">
        <f t="shared" si="3"/>
        <v>184.45</v>
      </c>
      <c r="G62" s="58"/>
      <c r="H62" s="3">
        <f t="shared" si="4"/>
        <v>0</v>
      </c>
      <c r="I62" s="34">
        <f t="shared" si="5"/>
        <v>0</v>
      </c>
    </row>
    <row r="63" spans="1:9" ht="18.2" customHeight="1" x14ac:dyDescent="0.25">
      <c r="A63" s="1"/>
      <c r="B63" s="96"/>
      <c r="C63" s="64" t="s">
        <v>14</v>
      </c>
      <c r="D63" s="16" t="s">
        <v>119</v>
      </c>
      <c r="E63" s="3">
        <v>155</v>
      </c>
      <c r="F63" s="3">
        <f t="shared" si="3"/>
        <v>184.45</v>
      </c>
      <c r="G63" s="58"/>
      <c r="H63" s="3">
        <f t="shared" si="4"/>
        <v>0</v>
      </c>
      <c r="I63" s="34">
        <f t="shared" si="5"/>
        <v>0</v>
      </c>
    </row>
    <row r="64" spans="1:9" ht="18.2" customHeight="1" x14ac:dyDescent="0.25">
      <c r="A64" s="1"/>
      <c r="B64" s="95"/>
      <c r="C64" s="91" t="s">
        <v>28</v>
      </c>
      <c r="D64" s="91"/>
      <c r="E64" s="3">
        <v>155</v>
      </c>
      <c r="F64" s="3">
        <f t="shared" ref="F64:F67" si="9">E64*1.19</f>
        <v>184.45</v>
      </c>
      <c r="G64" s="58"/>
      <c r="H64" s="3">
        <f t="shared" ref="H64:H67" si="10">E64*G64</f>
        <v>0</v>
      </c>
      <c r="I64" s="34">
        <f t="shared" ref="I64:I67" si="11">H64*1.19</f>
        <v>0</v>
      </c>
    </row>
    <row r="65" spans="1:9" ht="18.2" customHeight="1" x14ac:dyDescent="0.25">
      <c r="A65" s="1"/>
      <c r="B65" s="96"/>
      <c r="C65" s="64" t="s">
        <v>8</v>
      </c>
      <c r="D65" s="16" t="s">
        <v>117</v>
      </c>
      <c r="E65" s="3">
        <v>155</v>
      </c>
      <c r="F65" s="3">
        <f t="shared" si="9"/>
        <v>184.45</v>
      </c>
      <c r="G65" s="58"/>
      <c r="H65" s="3">
        <f t="shared" si="10"/>
        <v>0</v>
      </c>
      <c r="I65" s="34">
        <f t="shared" si="11"/>
        <v>0</v>
      </c>
    </row>
    <row r="66" spans="1:9" ht="18.2" customHeight="1" x14ac:dyDescent="0.25">
      <c r="A66" s="1"/>
      <c r="B66" s="96"/>
      <c r="C66" s="64" t="s">
        <v>9</v>
      </c>
      <c r="D66" s="16" t="s">
        <v>118</v>
      </c>
      <c r="E66" s="3">
        <v>155</v>
      </c>
      <c r="F66" s="3">
        <f t="shared" si="9"/>
        <v>184.45</v>
      </c>
      <c r="G66" s="58"/>
      <c r="H66" s="3">
        <f t="shared" si="10"/>
        <v>0</v>
      </c>
      <c r="I66" s="34">
        <f t="shared" si="11"/>
        <v>0</v>
      </c>
    </row>
    <row r="67" spans="1:9" ht="18.2" customHeight="1" x14ac:dyDescent="0.25">
      <c r="A67" s="1"/>
      <c r="B67" s="96"/>
      <c r="C67" s="64" t="s">
        <v>10</v>
      </c>
      <c r="D67" s="16" t="s">
        <v>119</v>
      </c>
      <c r="E67" s="3">
        <v>155</v>
      </c>
      <c r="F67" s="3">
        <f t="shared" si="9"/>
        <v>184.45</v>
      </c>
      <c r="G67" s="58"/>
      <c r="H67" s="3">
        <f t="shared" si="10"/>
        <v>0</v>
      </c>
      <c r="I67" s="34">
        <f t="shared" si="11"/>
        <v>0</v>
      </c>
    </row>
    <row r="68" spans="1:9" ht="18.2" customHeight="1" x14ac:dyDescent="0.25">
      <c r="A68" s="1"/>
      <c r="B68" s="92"/>
      <c r="C68" s="93" t="s">
        <v>26</v>
      </c>
      <c r="D68" s="93"/>
      <c r="E68" s="3">
        <v>155</v>
      </c>
      <c r="F68" s="3">
        <f t="shared" ref="F68:F71" si="12">E68*1.19</f>
        <v>184.45</v>
      </c>
      <c r="G68" s="58"/>
      <c r="H68" s="3">
        <f>E68*G68</f>
        <v>0</v>
      </c>
      <c r="I68" s="34">
        <f>H68*1.19</f>
        <v>0</v>
      </c>
    </row>
    <row r="69" spans="1:9" ht="18.2" customHeight="1" x14ac:dyDescent="0.25">
      <c r="A69" s="1"/>
      <c r="B69" s="92"/>
      <c r="C69" s="64" t="s">
        <v>8</v>
      </c>
      <c r="D69" s="16" t="s">
        <v>117</v>
      </c>
      <c r="E69" s="3">
        <v>155</v>
      </c>
      <c r="F69" s="3">
        <f t="shared" si="12"/>
        <v>184.45</v>
      </c>
      <c r="G69" s="58"/>
      <c r="H69" s="3">
        <f t="shared" ref="H69:H71" si="13">E69*G69</f>
        <v>0</v>
      </c>
      <c r="I69" s="34">
        <f t="shared" ref="I69:I71" si="14">H69*1.19</f>
        <v>0</v>
      </c>
    </row>
    <row r="70" spans="1:9" ht="18.2" customHeight="1" x14ac:dyDescent="0.25">
      <c r="A70" s="1"/>
      <c r="B70" s="94"/>
      <c r="C70" s="64" t="s">
        <v>9</v>
      </c>
      <c r="D70" s="16" t="s">
        <v>118</v>
      </c>
      <c r="E70" s="3">
        <v>155</v>
      </c>
      <c r="F70" s="3">
        <f t="shared" si="12"/>
        <v>184.45</v>
      </c>
      <c r="G70" s="58"/>
      <c r="H70" s="3">
        <f t="shared" si="13"/>
        <v>0</v>
      </c>
      <c r="I70" s="34">
        <f t="shared" si="14"/>
        <v>0</v>
      </c>
    </row>
    <row r="71" spans="1:9" ht="18.2" customHeight="1" x14ac:dyDescent="0.25">
      <c r="A71" s="1"/>
      <c r="B71" s="94"/>
      <c r="C71" s="64" t="s">
        <v>10</v>
      </c>
      <c r="D71" s="16" t="s">
        <v>119</v>
      </c>
      <c r="E71" s="3">
        <v>155</v>
      </c>
      <c r="F71" s="3">
        <f t="shared" si="12"/>
        <v>184.45</v>
      </c>
      <c r="G71" s="58"/>
      <c r="H71" s="3">
        <f t="shared" si="13"/>
        <v>0</v>
      </c>
      <c r="I71" s="34">
        <f t="shared" si="14"/>
        <v>0</v>
      </c>
    </row>
    <row r="72" spans="1:9" ht="18.2" customHeight="1" x14ac:dyDescent="0.25">
      <c r="A72" s="1"/>
      <c r="B72" s="96"/>
      <c r="C72" s="91" t="s">
        <v>27</v>
      </c>
      <c r="D72" s="91"/>
      <c r="E72" s="3">
        <v>155</v>
      </c>
      <c r="F72" s="3">
        <f t="shared" si="3"/>
        <v>184.45</v>
      </c>
      <c r="G72" s="58"/>
      <c r="H72" s="3">
        <f t="shared" si="4"/>
        <v>0</v>
      </c>
      <c r="I72" s="34">
        <f t="shared" si="5"/>
        <v>0</v>
      </c>
    </row>
    <row r="73" spans="1:9" ht="18.2" customHeight="1" x14ac:dyDescent="0.25">
      <c r="A73" s="1"/>
      <c r="B73" s="96"/>
      <c r="C73" s="64" t="s">
        <v>23</v>
      </c>
      <c r="D73" s="16" t="s">
        <v>117</v>
      </c>
      <c r="E73" s="3">
        <v>155</v>
      </c>
      <c r="F73" s="3">
        <f t="shared" si="3"/>
        <v>184.45</v>
      </c>
      <c r="G73" s="58"/>
      <c r="H73" s="3">
        <f t="shared" si="4"/>
        <v>0</v>
      </c>
      <c r="I73" s="34">
        <f t="shared" si="5"/>
        <v>0</v>
      </c>
    </row>
    <row r="74" spans="1:9" ht="18.2" customHeight="1" x14ac:dyDescent="0.25">
      <c r="A74" s="1"/>
      <c r="B74" s="96"/>
      <c r="C74" s="64" t="s">
        <v>24</v>
      </c>
      <c r="D74" s="16" t="s">
        <v>118</v>
      </c>
      <c r="E74" s="3">
        <v>155</v>
      </c>
      <c r="F74" s="3">
        <f t="shared" si="3"/>
        <v>184.45</v>
      </c>
      <c r="G74" s="58"/>
      <c r="H74" s="3">
        <f t="shared" si="4"/>
        <v>0</v>
      </c>
      <c r="I74" s="34">
        <f t="shared" si="5"/>
        <v>0</v>
      </c>
    </row>
    <row r="75" spans="1:9" ht="18.2" customHeight="1" x14ac:dyDescent="0.25">
      <c r="A75" s="1"/>
      <c r="B75" s="96"/>
      <c r="C75" s="64" t="s">
        <v>25</v>
      </c>
      <c r="D75" s="16" t="s">
        <v>119</v>
      </c>
      <c r="E75" s="3">
        <v>155</v>
      </c>
      <c r="F75" s="3">
        <f t="shared" si="3"/>
        <v>184.45</v>
      </c>
      <c r="G75" s="58"/>
      <c r="H75" s="3">
        <f t="shared" si="4"/>
        <v>0</v>
      </c>
      <c r="I75" s="34">
        <f t="shared" si="5"/>
        <v>0</v>
      </c>
    </row>
    <row r="76" spans="1:9" ht="18.2" customHeight="1" x14ac:dyDescent="0.25">
      <c r="A76" s="1"/>
      <c r="B76" s="90"/>
      <c r="C76" s="91" t="s">
        <v>22</v>
      </c>
      <c r="D76" s="91"/>
      <c r="E76" s="3">
        <v>155</v>
      </c>
      <c r="F76" s="3">
        <f t="shared" si="3"/>
        <v>184.45</v>
      </c>
      <c r="G76" s="58"/>
      <c r="H76" s="3">
        <f t="shared" si="4"/>
        <v>0</v>
      </c>
      <c r="I76" s="34">
        <f t="shared" si="5"/>
        <v>0</v>
      </c>
    </row>
    <row r="77" spans="1:9" ht="18.2" customHeight="1" x14ac:dyDescent="0.25">
      <c r="A77" s="1"/>
      <c r="B77" s="90"/>
      <c r="C77" s="64" t="s">
        <v>91</v>
      </c>
      <c r="D77" s="16" t="s">
        <v>117</v>
      </c>
      <c r="E77" s="3">
        <v>155</v>
      </c>
      <c r="F77" s="3">
        <f t="shared" si="3"/>
        <v>184.45</v>
      </c>
      <c r="G77" s="58"/>
      <c r="H77" s="3">
        <f t="shared" si="4"/>
        <v>0</v>
      </c>
      <c r="I77" s="34">
        <f t="shared" si="5"/>
        <v>0</v>
      </c>
    </row>
    <row r="78" spans="1:9" ht="18.2" customHeight="1" x14ac:dyDescent="0.25">
      <c r="A78" s="1"/>
      <c r="B78" s="90"/>
      <c r="C78" s="64" t="s">
        <v>24</v>
      </c>
      <c r="D78" s="16" t="s">
        <v>118</v>
      </c>
      <c r="E78" s="3">
        <v>155</v>
      </c>
      <c r="F78" s="3">
        <f t="shared" si="3"/>
        <v>184.45</v>
      </c>
      <c r="G78" s="58"/>
      <c r="H78" s="3">
        <f t="shared" si="4"/>
        <v>0</v>
      </c>
      <c r="I78" s="34">
        <f t="shared" si="5"/>
        <v>0</v>
      </c>
    </row>
    <row r="79" spans="1:9" ht="18.2" customHeight="1" x14ac:dyDescent="0.25">
      <c r="A79" s="1"/>
      <c r="B79" s="90"/>
      <c r="C79" s="64" t="s">
        <v>25</v>
      </c>
      <c r="D79" s="16" t="s">
        <v>119</v>
      </c>
      <c r="E79" s="3">
        <v>155</v>
      </c>
      <c r="F79" s="3">
        <f t="shared" si="3"/>
        <v>184.45</v>
      </c>
      <c r="G79" s="58"/>
      <c r="H79" s="3">
        <f t="shared" si="4"/>
        <v>0</v>
      </c>
      <c r="I79" s="34">
        <f t="shared" si="5"/>
        <v>0</v>
      </c>
    </row>
    <row r="80" spans="1:9" ht="18.2" customHeight="1" x14ac:dyDescent="0.25">
      <c r="A80" s="1"/>
      <c r="B80" s="96"/>
      <c r="C80" s="97" t="s">
        <v>30</v>
      </c>
      <c r="D80" s="98"/>
      <c r="E80" s="3">
        <v>155</v>
      </c>
      <c r="F80" s="3">
        <f t="shared" si="3"/>
        <v>184.45</v>
      </c>
      <c r="G80" s="58"/>
      <c r="H80" s="3">
        <f t="shared" si="4"/>
        <v>0</v>
      </c>
      <c r="I80" s="34">
        <f t="shared" si="5"/>
        <v>0</v>
      </c>
    </row>
    <row r="81" spans="1:9" ht="18.2" customHeight="1" x14ac:dyDescent="0.25">
      <c r="A81" s="1"/>
      <c r="B81" s="96"/>
      <c r="C81" s="64" t="s">
        <v>23</v>
      </c>
      <c r="D81" s="16" t="s">
        <v>117</v>
      </c>
      <c r="E81" s="3">
        <v>155</v>
      </c>
      <c r="F81" s="3">
        <f t="shared" si="3"/>
        <v>184.45</v>
      </c>
      <c r="G81" s="58"/>
      <c r="H81" s="3">
        <f t="shared" si="4"/>
        <v>0</v>
      </c>
      <c r="I81" s="34">
        <f t="shared" si="5"/>
        <v>0</v>
      </c>
    </row>
    <row r="82" spans="1:9" ht="18.2" customHeight="1" x14ac:dyDescent="0.25">
      <c r="A82" s="1"/>
      <c r="B82" s="96"/>
      <c r="C82" s="64" t="s">
        <v>24</v>
      </c>
      <c r="D82" s="16" t="s">
        <v>118</v>
      </c>
      <c r="E82" s="3">
        <v>155</v>
      </c>
      <c r="F82" s="3">
        <f t="shared" si="3"/>
        <v>184.45</v>
      </c>
      <c r="G82" s="58"/>
      <c r="H82" s="3">
        <f t="shared" si="4"/>
        <v>0</v>
      </c>
      <c r="I82" s="34">
        <f t="shared" si="5"/>
        <v>0</v>
      </c>
    </row>
    <row r="83" spans="1:9" ht="18.2" customHeight="1" x14ac:dyDescent="0.25">
      <c r="A83" s="1"/>
      <c r="B83" s="96"/>
      <c r="C83" s="64" t="s">
        <v>25</v>
      </c>
      <c r="D83" s="16" t="s">
        <v>119</v>
      </c>
      <c r="E83" s="3">
        <v>155</v>
      </c>
      <c r="F83" s="3">
        <f t="shared" si="3"/>
        <v>184.45</v>
      </c>
      <c r="G83" s="58"/>
      <c r="H83" s="3">
        <f t="shared" si="4"/>
        <v>0</v>
      </c>
      <c r="I83" s="34">
        <f t="shared" si="5"/>
        <v>0</v>
      </c>
    </row>
    <row r="84" spans="1:9" ht="18.2" customHeight="1" x14ac:dyDescent="0.25">
      <c r="A84" s="1"/>
      <c r="B84" s="1"/>
      <c r="C84" s="9"/>
      <c r="D84" s="9"/>
      <c r="E84" s="1"/>
      <c r="F84" s="10"/>
      <c r="G84" s="54"/>
      <c r="H84" s="1"/>
      <c r="I84" s="10"/>
    </row>
    <row r="85" spans="1:9" ht="18.2" customHeight="1" x14ac:dyDescent="0.25">
      <c r="A85" s="1"/>
      <c r="B85" s="11" t="s">
        <v>0</v>
      </c>
      <c r="C85" s="85" t="s">
        <v>1</v>
      </c>
      <c r="D85" s="12" t="s">
        <v>2</v>
      </c>
      <c r="E85" s="13"/>
      <c r="F85" s="10"/>
      <c r="G85" s="55"/>
      <c r="H85" s="13"/>
      <c r="I85" s="10"/>
    </row>
    <row r="86" spans="1:9" ht="18.2" customHeight="1" x14ac:dyDescent="0.25">
      <c r="A86" s="1"/>
      <c r="E86" s="14"/>
      <c r="G86" s="56"/>
      <c r="H86" s="14"/>
    </row>
    <row r="87" spans="1:9" ht="18.2" customHeight="1" x14ac:dyDescent="0.25">
      <c r="A87" s="1"/>
      <c r="B87" s="4" t="s">
        <v>3</v>
      </c>
      <c r="C87" s="99" t="s">
        <v>4</v>
      </c>
      <c r="D87" s="99"/>
      <c r="E87" s="5" t="s">
        <v>5</v>
      </c>
      <c r="F87" s="5" t="s">
        <v>6</v>
      </c>
      <c r="G87" s="57"/>
      <c r="H87" s="5"/>
      <c r="I87" s="5"/>
    </row>
    <row r="88" spans="1:9" ht="21.75" customHeight="1" x14ac:dyDescent="0.25">
      <c r="A88" s="1"/>
      <c r="B88" s="96"/>
      <c r="C88" s="91" t="s">
        <v>35</v>
      </c>
      <c r="D88" s="91"/>
      <c r="E88" s="3">
        <v>155</v>
      </c>
      <c r="F88" s="3">
        <f t="shared" ref="F88:F119" si="15">E88*1.19</f>
        <v>184.45</v>
      </c>
      <c r="G88" s="58"/>
      <c r="H88" s="3">
        <f>E88*G88</f>
        <v>0</v>
      </c>
      <c r="I88" s="34">
        <f>H88*1.19</f>
        <v>0</v>
      </c>
    </row>
    <row r="89" spans="1:9" ht="18.2" customHeight="1" x14ac:dyDescent="0.25">
      <c r="A89" s="1"/>
      <c r="B89" s="96"/>
      <c r="C89" s="64" t="s">
        <v>36</v>
      </c>
      <c r="D89" s="16" t="s">
        <v>117</v>
      </c>
      <c r="E89" s="3">
        <v>155</v>
      </c>
      <c r="F89" s="3">
        <f t="shared" si="15"/>
        <v>184.45</v>
      </c>
      <c r="G89" s="58"/>
      <c r="H89" s="3">
        <f t="shared" ref="H89:H119" si="16">E89*G89</f>
        <v>0</v>
      </c>
      <c r="I89" s="34">
        <f t="shared" ref="I89:I119" si="17">H89*1.19</f>
        <v>0</v>
      </c>
    </row>
    <row r="90" spans="1:9" ht="18.2" customHeight="1" x14ac:dyDescent="0.25">
      <c r="A90" s="1"/>
      <c r="B90" s="96"/>
      <c r="C90" s="64" t="s">
        <v>37</v>
      </c>
      <c r="D90" s="16" t="s">
        <v>118</v>
      </c>
      <c r="E90" s="3">
        <v>155</v>
      </c>
      <c r="F90" s="3">
        <f t="shared" si="15"/>
        <v>184.45</v>
      </c>
      <c r="G90" s="58"/>
      <c r="H90" s="3">
        <f t="shared" si="16"/>
        <v>0</v>
      </c>
      <c r="I90" s="34">
        <f t="shared" si="17"/>
        <v>0</v>
      </c>
    </row>
    <row r="91" spans="1:9" ht="18.2" customHeight="1" x14ac:dyDescent="0.25">
      <c r="A91" s="1"/>
      <c r="B91" s="96"/>
      <c r="C91" s="64" t="s">
        <v>38</v>
      </c>
      <c r="D91" s="16" t="s">
        <v>119</v>
      </c>
      <c r="E91" s="3">
        <v>155</v>
      </c>
      <c r="F91" s="3">
        <f t="shared" si="15"/>
        <v>184.45</v>
      </c>
      <c r="G91" s="58"/>
      <c r="H91" s="3">
        <f t="shared" si="16"/>
        <v>0</v>
      </c>
      <c r="I91" s="34">
        <f t="shared" si="17"/>
        <v>0</v>
      </c>
    </row>
    <row r="92" spans="1:9" ht="18.2" customHeight="1" x14ac:dyDescent="0.25">
      <c r="A92" s="1"/>
      <c r="B92" s="102"/>
      <c r="C92" s="91" t="s">
        <v>39</v>
      </c>
      <c r="D92" s="91"/>
      <c r="E92" s="3">
        <v>155</v>
      </c>
      <c r="F92" s="3">
        <f t="shared" si="15"/>
        <v>184.45</v>
      </c>
      <c r="G92" s="58"/>
      <c r="H92" s="3">
        <f t="shared" si="16"/>
        <v>0</v>
      </c>
      <c r="I92" s="34">
        <f t="shared" si="17"/>
        <v>0</v>
      </c>
    </row>
    <row r="93" spans="1:9" ht="18.2" customHeight="1" x14ac:dyDescent="0.25">
      <c r="A93" s="1"/>
      <c r="B93" s="102"/>
      <c r="C93" s="64" t="s">
        <v>40</v>
      </c>
      <c r="D93" s="16" t="s">
        <v>117</v>
      </c>
      <c r="E93" s="3">
        <v>155</v>
      </c>
      <c r="F93" s="3">
        <f t="shared" si="15"/>
        <v>184.45</v>
      </c>
      <c r="G93" s="58"/>
      <c r="H93" s="3">
        <f t="shared" si="16"/>
        <v>0</v>
      </c>
      <c r="I93" s="34">
        <f t="shared" si="17"/>
        <v>0</v>
      </c>
    </row>
    <row r="94" spans="1:9" ht="18.2" customHeight="1" x14ac:dyDescent="0.25">
      <c r="A94" s="1"/>
      <c r="B94" s="95"/>
      <c r="C94" s="64" t="s">
        <v>41</v>
      </c>
      <c r="D94" s="16" t="s">
        <v>118</v>
      </c>
      <c r="E94" s="3">
        <v>155</v>
      </c>
      <c r="F94" s="3">
        <f t="shared" si="15"/>
        <v>184.45</v>
      </c>
      <c r="G94" s="58"/>
      <c r="H94" s="3">
        <f t="shared" si="16"/>
        <v>0</v>
      </c>
      <c r="I94" s="34">
        <f t="shared" si="17"/>
        <v>0</v>
      </c>
    </row>
    <row r="95" spans="1:9" ht="18.2" customHeight="1" x14ac:dyDescent="0.25">
      <c r="A95" s="1"/>
      <c r="B95" s="95"/>
      <c r="C95" s="64" t="s">
        <v>42</v>
      </c>
      <c r="D95" s="16" t="s">
        <v>119</v>
      </c>
      <c r="E95" s="3">
        <v>155</v>
      </c>
      <c r="F95" s="3">
        <f t="shared" si="15"/>
        <v>184.45</v>
      </c>
      <c r="G95" s="58"/>
      <c r="H95" s="3">
        <f t="shared" si="16"/>
        <v>0</v>
      </c>
      <c r="I95" s="34">
        <f t="shared" si="17"/>
        <v>0</v>
      </c>
    </row>
    <row r="96" spans="1:9" ht="18.2" customHeight="1" x14ac:dyDescent="0.25">
      <c r="A96" s="1"/>
      <c r="B96" s="96"/>
      <c r="C96" s="91" t="s">
        <v>31</v>
      </c>
      <c r="D96" s="91"/>
      <c r="E96" s="3">
        <v>155</v>
      </c>
      <c r="F96" s="3">
        <f t="shared" si="15"/>
        <v>184.45</v>
      </c>
      <c r="G96" s="58"/>
      <c r="H96" s="3">
        <f t="shared" si="16"/>
        <v>0</v>
      </c>
      <c r="I96" s="34">
        <f t="shared" si="17"/>
        <v>0</v>
      </c>
    </row>
    <row r="97" spans="1:9" ht="18.2" customHeight="1" x14ac:dyDescent="0.25">
      <c r="A97" s="1"/>
      <c r="B97" s="96"/>
      <c r="C97" s="64" t="s">
        <v>32</v>
      </c>
      <c r="D97" s="16" t="s">
        <v>117</v>
      </c>
      <c r="E97" s="3">
        <v>155</v>
      </c>
      <c r="F97" s="3">
        <f t="shared" si="15"/>
        <v>184.45</v>
      </c>
      <c r="G97" s="58"/>
      <c r="H97" s="3">
        <f t="shared" si="16"/>
        <v>0</v>
      </c>
      <c r="I97" s="34">
        <f t="shared" si="17"/>
        <v>0</v>
      </c>
    </row>
    <row r="98" spans="1:9" ht="18.2" customHeight="1" x14ac:dyDescent="0.25">
      <c r="A98" s="1"/>
      <c r="B98" s="96"/>
      <c r="C98" s="64" t="s">
        <v>33</v>
      </c>
      <c r="D98" s="16" t="s">
        <v>118</v>
      </c>
      <c r="E98" s="3">
        <v>155</v>
      </c>
      <c r="F98" s="3">
        <f t="shared" si="15"/>
        <v>184.45</v>
      </c>
      <c r="G98" s="58"/>
      <c r="H98" s="3">
        <f t="shared" si="16"/>
        <v>0</v>
      </c>
      <c r="I98" s="34">
        <f t="shared" si="17"/>
        <v>0</v>
      </c>
    </row>
    <row r="99" spans="1:9" ht="18.2" customHeight="1" x14ac:dyDescent="0.25">
      <c r="A99" s="1"/>
      <c r="B99" s="96"/>
      <c r="C99" s="64" t="s">
        <v>34</v>
      </c>
      <c r="D99" s="16" t="s">
        <v>119</v>
      </c>
      <c r="E99" s="3">
        <v>155</v>
      </c>
      <c r="F99" s="3">
        <f t="shared" si="15"/>
        <v>184.45</v>
      </c>
      <c r="G99" s="58"/>
      <c r="H99" s="3">
        <f t="shared" si="16"/>
        <v>0</v>
      </c>
      <c r="I99" s="34">
        <f t="shared" si="17"/>
        <v>0</v>
      </c>
    </row>
    <row r="100" spans="1:9" ht="18.2" customHeight="1" x14ac:dyDescent="0.25">
      <c r="A100" s="1"/>
      <c r="B100" s="96"/>
      <c r="C100" s="91" t="s">
        <v>115</v>
      </c>
      <c r="D100" s="91"/>
      <c r="E100" s="3">
        <v>155</v>
      </c>
      <c r="F100" s="3">
        <f t="shared" si="15"/>
        <v>184.45</v>
      </c>
      <c r="G100" s="58"/>
      <c r="H100" s="3">
        <f t="shared" si="16"/>
        <v>0</v>
      </c>
      <c r="I100" s="34">
        <f t="shared" si="17"/>
        <v>0</v>
      </c>
    </row>
    <row r="101" spans="1:9" ht="18.2" customHeight="1" x14ac:dyDescent="0.25">
      <c r="A101" s="1"/>
      <c r="B101" s="96"/>
      <c r="C101" s="64" t="s">
        <v>43</v>
      </c>
      <c r="D101" s="16" t="s">
        <v>117</v>
      </c>
      <c r="E101" s="3">
        <v>155</v>
      </c>
      <c r="F101" s="3">
        <f t="shared" si="15"/>
        <v>184.45</v>
      </c>
      <c r="G101" s="58"/>
      <c r="H101" s="3">
        <f t="shared" si="16"/>
        <v>0</v>
      </c>
      <c r="I101" s="34">
        <f t="shared" si="17"/>
        <v>0</v>
      </c>
    </row>
    <row r="102" spans="1:9" ht="18.2" customHeight="1" x14ac:dyDescent="0.25">
      <c r="A102" s="1"/>
      <c r="B102" s="96"/>
      <c r="C102" s="64" t="s">
        <v>44</v>
      </c>
      <c r="D102" s="16" t="s">
        <v>118</v>
      </c>
      <c r="E102" s="3">
        <v>155</v>
      </c>
      <c r="F102" s="3">
        <f t="shared" si="15"/>
        <v>184.45</v>
      </c>
      <c r="G102" s="58"/>
      <c r="H102" s="3">
        <f t="shared" si="16"/>
        <v>0</v>
      </c>
      <c r="I102" s="34">
        <f t="shared" si="17"/>
        <v>0</v>
      </c>
    </row>
    <row r="103" spans="1:9" ht="18.2" customHeight="1" x14ac:dyDescent="0.25">
      <c r="A103" s="1"/>
      <c r="B103" s="96"/>
      <c r="C103" s="64" t="s">
        <v>45</v>
      </c>
      <c r="D103" s="16" t="s">
        <v>119</v>
      </c>
      <c r="E103" s="3">
        <v>155</v>
      </c>
      <c r="F103" s="3">
        <f t="shared" si="15"/>
        <v>184.45</v>
      </c>
      <c r="G103" s="58"/>
      <c r="H103" s="3">
        <f t="shared" si="16"/>
        <v>0</v>
      </c>
      <c r="I103" s="34">
        <f t="shared" si="17"/>
        <v>0</v>
      </c>
    </row>
    <row r="104" spans="1:9" ht="18.2" customHeight="1" x14ac:dyDescent="0.25">
      <c r="A104" s="1"/>
      <c r="B104" s="96"/>
      <c r="C104" s="91" t="s">
        <v>46</v>
      </c>
      <c r="D104" s="106"/>
      <c r="E104" s="3">
        <v>155</v>
      </c>
      <c r="F104" s="3">
        <f t="shared" si="15"/>
        <v>184.45</v>
      </c>
      <c r="G104" s="58"/>
      <c r="H104" s="3">
        <f t="shared" si="16"/>
        <v>0</v>
      </c>
      <c r="I104" s="34">
        <f t="shared" si="17"/>
        <v>0</v>
      </c>
    </row>
    <row r="105" spans="1:9" ht="18.2" customHeight="1" x14ac:dyDescent="0.25">
      <c r="A105" s="1"/>
      <c r="B105" s="96"/>
      <c r="C105" s="64" t="s">
        <v>43</v>
      </c>
      <c r="D105" s="16" t="s">
        <v>117</v>
      </c>
      <c r="E105" s="3">
        <v>155</v>
      </c>
      <c r="F105" s="3">
        <f t="shared" si="15"/>
        <v>184.45</v>
      </c>
      <c r="G105" s="58"/>
      <c r="H105" s="3">
        <f t="shared" si="16"/>
        <v>0</v>
      </c>
      <c r="I105" s="34">
        <f t="shared" si="17"/>
        <v>0</v>
      </c>
    </row>
    <row r="106" spans="1:9" ht="18.2" customHeight="1" x14ac:dyDescent="0.25">
      <c r="A106" s="1"/>
      <c r="B106" s="96"/>
      <c r="C106" s="64" t="s">
        <v>44</v>
      </c>
      <c r="D106" s="16" t="s">
        <v>118</v>
      </c>
      <c r="E106" s="3">
        <v>155</v>
      </c>
      <c r="F106" s="3">
        <f t="shared" si="15"/>
        <v>184.45</v>
      </c>
      <c r="G106" s="58"/>
      <c r="H106" s="3">
        <f t="shared" si="16"/>
        <v>0</v>
      </c>
      <c r="I106" s="34">
        <f t="shared" si="17"/>
        <v>0</v>
      </c>
    </row>
    <row r="107" spans="1:9" ht="18.2" customHeight="1" x14ac:dyDescent="0.25">
      <c r="A107" s="1"/>
      <c r="B107" s="96"/>
      <c r="C107" s="64" t="s">
        <v>45</v>
      </c>
      <c r="D107" s="16" t="s">
        <v>119</v>
      </c>
      <c r="E107" s="3">
        <v>155</v>
      </c>
      <c r="F107" s="3">
        <f t="shared" si="15"/>
        <v>184.45</v>
      </c>
      <c r="G107" s="58"/>
      <c r="H107" s="3">
        <f t="shared" si="16"/>
        <v>0</v>
      </c>
      <c r="I107" s="34">
        <f t="shared" si="17"/>
        <v>0</v>
      </c>
    </row>
    <row r="108" spans="1:9" ht="18.2" customHeight="1" x14ac:dyDescent="0.25">
      <c r="A108" s="1"/>
      <c r="B108" s="96"/>
      <c r="C108" s="91" t="s">
        <v>47</v>
      </c>
      <c r="D108" s="91"/>
      <c r="E108" s="3">
        <v>155</v>
      </c>
      <c r="F108" s="3">
        <f t="shared" si="15"/>
        <v>184.45</v>
      </c>
      <c r="G108" s="58"/>
      <c r="H108" s="3">
        <f t="shared" si="16"/>
        <v>0</v>
      </c>
      <c r="I108" s="34">
        <f t="shared" si="17"/>
        <v>0</v>
      </c>
    </row>
    <row r="109" spans="1:9" ht="18.2" customHeight="1" x14ac:dyDescent="0.25">
      <c r="A109" s="1"/>
      <c r="B109" s="96"/>
      <c r="C109" s="64" t="s">
        <v>32</v>
      </c>
      <c r="D109" s="16" t="s">
        <v>117</v>
      </c>
      <c r="E109" s="3">
        <v>155</v>
      </c>
      <c r="F109" s="3">
        <f t="shared" si="15"/>
        <v>184.45</v>
      </c>
      <c r="G109" s="58"/>
      <c r="H109" s="3">
        <f t="shared" si="16"/>
        <v>0</v>
      </c>
      <c r="I109" s="34">
        <f t="shared" si="17"/>
        <v>0</v>
      </c>
    </row>
    <row r="110" spans="1:9" ht="18.2" customHeight="1" x14ac:dyDescent="0.25">
      <c r="A110" s="1"/>
      <c r="B110" s="96"/>
      <c r="C110" s="64" t="s">
        <v>33</v>
      </c>
      <c r="D110" s="16" t="s">
        <v>118</v>
      </c>
      <c r="E110" s="3">
        <v>155</v>
      </c>
      <c r="F110" s="3">
        <f t="shared" si="15"/>
        <v>184.45</v>
      </c>
      <c r="G110" s="58"/>
      <c r="H110" s="3">
        <f t="shared" si="16"/>
        <v>0</v>
      </c>
      <c r="I110" s="34">
        <f t="shared" si="17"/>
        <v>0</v>
      </c>
    </row>
    <row r="111" spans="1:9" ht="18.2" customHeight="1" x14ac:dyDescent="0.25">
      <c r="A111" s="1"/>
      <c r="B111" s="96"/>
      <c r="C111" s="64" t="s">
        <v>34</v>
      </c>
      <c r="D111" s="16" t="s">
        <v>119</v>
      </c>
      <c r="E111" s="3">
        <v>155</v>
      </c>
      <c r="F111" s="3">
        <f t="shared" si="15"/>
        <v>184.45</v>
      </c>
      <c r="G111" s="58"/>
      <c r="H111" s="3">
        <f t="shared" si="16"/>
        <v>0</v>
      </c>
      <c r="I111" s="34">
        <f t="shared" si="17"/>
        <v>0</v>
      </c>
    </row>
    <row r="112" spans="1:9" ht="18.2" customHeight="1" x14ac:dyDescent="0.25">
      <c r="A112" s="1"/>
      <c r="B112" s="96"/>
      <c r="C112" s="91" t="s">
        <v>48</v>
      </c>
      <c r="D112" s="91"/>
      <c r="E112" s="3">
        <v>155</v>
      </c>
      <c r="F112" s="3">
        <f t="shared" si="15"/>
        <v>184.45</v>
      </c>
      <c r="G112" s="58"/>
      <c r="H112" s="3">
        <f t="shared" si="16"/>
        <v>0</v>
      </c>
      <c r="I112" s="34">
        <f t="shared" si="17"/>
        <v>0</v>
      </c>
    </row>
    <row r="113" spans="1:9" ht="18.2" customHeight="1" x14ac:dyDescent="0.25">
      <c r="A113" s="1"/>
      <c r="B113" s="96"/>
      <c r="C113" s="64" t="s">
        <v>36</v>
      </c>
      <c r="D113" s="16" t="s">
        <v>117</v>
      </c>
      <c r="E113" s="3">
        <v>155</v>
      </c>
      <c r="F113" s="3">
        <f t="shared" si="15"/>
        <v>184.45</v>
      </c>
      <c r="G113" s="58"/>
      <c r="H113" s="3">
        <f t="shared" si="16"/>
        <v>0</v>
      </c>
      <c r="I113" s="34">
        <f t="shared" si="17"/>
        <v>0</v>
      </c>
    </row>
    <row r="114" spans="1:9" ht="18.2" customHeight="1" x14ac:dyDescent="0.25">
      <c r="A114" s="1"/>
      <c r="B114" s="96"/>
      <c r="C114" s="64" t="s">
        <v>37</v>
      </c>
      <c r="D114" s="16" t="s">
        <v>118</v>
      </c>
      <c r="E114" s="3">
        <v>155</v>
      </c>
      <c r="F114" s="3">
        <f t="shared" si="15"/>
        <v>184.45</v>
      </c>
      <c r="G114" s="58"/>
      <c r="H114" s="3">
        <f t="shared" si="16"/>
        <v>0</v>
      </c>
      <c r="I114" s="34">
        <f t="shared" si="17"/>
        <v>0</v>
      </c>
    </row>
    <row r="115" spans="1:9" ht="18.2" customHeight="1" x14ac:dyDescent="0.25">
      <c r="A115" s="1"/>
      <c r="B115" s="96"/>
      <c r="C115" s="64" t="s">
        <v>38</v>
      </c>
      <c r="D115" s="16" t="s">
        <v>119</v>
      </c>
      <c r="E115" s="3">
        <v>155</v>
      </c>
      <c r="F115" s="3">
        <f t="shared" si="15"/>
        <v>184.45</v>
      </c>
      <c r="G115" s="58"/>
      <c r="H115" s="3">
        <f t="shared" si="16"/>
        <v>0</v>
      </c>
      <c r="I115" s="34">
        <f t="shared" si="17"/>
        <v>0</v>
      </c>
    </row>
    <row r="116" spans="1:9" ht="18.2" customHeight="1" x14ac:dyDescent="0.25">
      <c r="A116" s="1"/>
      <c r="B116" s="96"/>
      <c r="C116" s="91" t="s">
        <v>49</v>
      </c>
      <c r="D116" s="91"/>
      <c r="E116" s="3">
        <v>155</v>
      </c>
      <c r="F116" s="3">
        <f t="shared" si="15"/>
        <v>184.45</v>
      </c>
      <c r="G116" s="58"/>
      <c r="H116" s="3">
        <f t="shared" si="16"/>
        <v>0</v>
      </c>
      <c r="I116" s="34">
        <f t="shared" si="17"/>
        <v>0</v>
      </c>
    </row>
    <row r="117" spans="1:9" ht="18.2" customHeight="1" x14ac:dyDescent="0.25">
      <c r="A117" s="1"/>
      <c r="B117" s="96"/>
      <c r="C117" s="64" t="s">
        <v>50</v>
      </c>
      <c r="D117" s="16" t="s">
        <v>117</v>
      </c>
      <c r="E117" s="3">
        <v>155</v>
      </c>
      <c r="F117" s="3">
        <f t="shared" si="15"/>
        <v>184.45</v>
      </c>
      <c r="G117" s="58"/>
      <c r="H117" s="3">
        <f t="shared" si="16"/>
        <v>0</v>
      </c>
      <c r="I117" s="34">
        <f t="shared" si="17"/>
        <v>0</v>
      </c>
    </row>
    <row r="118" spans="1:9" ht="18.2" customHeight="1" x14ac:dyDescent="0.25">
      <c r="A118" s="1"/>
      <c r="B118" s="96"/>
      <c r="C118" s="64" t="s">
        <v>51</v>
      </c>
      <c r="D118" s="16" t="s">
        <v>118</v>
      </c>
      <c r="E118" s="3">
        <v>155</v>
      </c>
      <c r="F118" s="3">
        <f t="shared" si="15"/>
        <v>184.45</v>
      </c>
      <c r="G118" s="58"/>
      <c r="H118" s="3">
        <f t="shared" si="16"/>
        <v>0</v>
      </c>
      <c r="I118" s="34">
        <f t="shared" si="17"/>
        <v>0</v>
      </c>
    </row>
    <row r="119" spans="1:9" ht="18.2" customHeight="1" x14ac:dyDescent="0.25">
      <c r="A119" s="1"/>
      <c r="B119" s="96"/>
      <c r="C119" s="64" t="s">
        <v>52</v>
      </c>
      <c r="D119" s="16" t="s">
        <v>119</v>
      </c>
      <c r="E119" s="3">
        <v>155</v>
      </c>
      <c r="F119" s="3">
        <f t="shared" si="15"/>
        <v>184.45</v>
      </c>
      <c r="G119" s="58"/>
      <c r="H119" s="3">
        <f t="shared" si="16"/>
        <v>0</v>
      </c>
      <c r="I119" s="34">
        <f t="shared" si="17"/>
        <v>0</v>
      </c>
    </row>
    <row r="120" spans="1:9" ht="18.2" customHeight="1" x14ac:dyDescent="0.25">
      <c r="A120" s="1"/>
      <c r="B120" s="1"/>
      <c r="C120" s="9"/>
      <c r="D120" s="9"/>
      <c r="E120" s="1"/>
      <c r="F120" s="10"/>
      <c r="G120" s="54"/>
      <c r="H120" s="1"/>
      <c r="I120" s="10"/>
    </row>
    <row r="121" spans="1:9" ht="18.2" customHeight="1" x14ac:dyDescent="0.25">
      <c r="A121" s="1"/>
      <c r="B121" s="11" t="s">
        <v>0</v>
      </c>
      <c r="C121" s="84" t="s">
        <v>92</v>
      </c>
      <c r="D121" s="12" t="s">
        <v>53</v>
      </c>
      <c r="E121" s="13"/>
      <c r="F121" s="10"/>
      <c r="G121" s="55"/>
      <c r="H121" s="13"/>
      <c r="I121" s="10"/>
    </row>
    <row r="122" spans="1:9" ht="18.2" customHeight="1" x14ac:dyDescent="0.25">
      <c r="A122" s="1"/>
      <c r="E122" s="14"/>
      <c r="G122" s="56"/>
      <c r="H122" s="14"/>
    </row>
    <row r="123" spans="1:9" ht="18.2" customHeight="1" x14ac:dyDescent="0.25">
      <c r="A123" s="1"/>
      <c r="B123" s="4" t="s">
        <v>3</v>
      </c>
      <c r="C123" s="99" t="s">
        <v>4</v>
      </c>
      <c r="D123" s="99"/>
      <c r="E123" s="5" t="s">
        <v>5</v>
      </c>
      <c r="F123" s="5" t="s">
        <v>6</v>
      </c>
      <c r="G123" s="57"/>
      <c r="H123" s="5"/>
      <c r="I123" s="5"/>
    </row>
    <row r="124" spans="1:9" ht="21" customHeight="1" x14ac:dyDescent="0.25">
      <c r="A124" s="1"/>
      <c r="B124" s="96"/>
      <c r="C124" s="91" t="s">
        <v>54</v>
      </c>
      <c r="D124" s="91"/>
      <c r="E124" s="3">
        <v>185</v>
      </c>
      <c r="F124" s="3">
        <f>E124*1.19</f>
        <v>220.14999999999998</v>
      </c>
      <c r="G124" s="58"/>
      <c r="H124" s="3">
        <f>E124*G124</f>
        <v>0</v>
      </c>
      <c r="I124" s="34">
        <f>H124*1.19</f>
        <v>0</v>
      </c>
    </row>
    <row r="125" spans="1:9" ht="18.2" customHeight="1" x14ac:dyDescent="0.25">
      <c r="A125" s="1"/>
      <c r="B125" s="96"/>
      <c r="C125" s="64" t="s">
        <v>55</v>
      </c>
      <c r="D125" s="16" t="s">
        <v>117</v>
      </c>
      <c r="E125" s="3">
        <v>185</v>
      </c>
      <c r="F125" s="3">
        <f t="shared" ref="F125:F135" si="18">E125*1.19</f>
        <v>220.14999999999998</v>
      </c>
      <c r="G125" s="58"/>
      <c r="H125" s="3">
        <f t="shared" ref="H125:H159" si="19">E125*G125</f>
        <v>0</v>
      </c>
      <c r="I125" s="34">
        <f t="shared" ref="I125:I159" si="20">H125*1.19</f>
        <v>0</v>
      </c>
    </row>
    <row r="126" spans="1:9" ht="18.2" customHeight="1" x14ac:dyDescent="0.25">
      <c r="A126" s="1"/>
      <c r="B126" s="96"/>
      <c r="C126" s="64" t="s">
        <v>56</v>
      </c>
      <c r="D126" s="16" t="s">
        <v>118</v>
      </c>
      <c r="E126" s="3">
        <v>185</v>
      </c>
      <c r="F126" s="3">
        <f t="shared" si="18"/>
        <v>220.14999999999998</v>
      </c>
      <c r="G126" s="58"/>
      <c r="H126" s="3">
        <f t="shared" si="19"/>
        <v>0</v>
      </c>
      <c r="I126" s="34">
        <f t="shared" si="20"/>
        <v>0</v>
      </c>
    </row>
    <row r="127" spans="1:9" ht="18.2" customHeight="1" x14ac:dyDescent="0.25">
      <c r="A127" s="1"/>
      <c r="B127" s="96"/>
      <c r="C127" s="64" t="s">
        <v>57</v>
      </c>
      <c r="D127" s="16" t="s">
        <v>119</v>
      </c>
      <c r="E127" s="3">
        <v>185</v>
      </c>
      <c r="F127" s="3">
        <f t="shared" si="18"/>
        <v>220.14999999999998</v>
      </c>
      <c r="G127" s="58"/>
      <c r="H127" s="3">
        <f t="shared" si="19"/>
        <v>0</v>
      </c>
      <c r="I127" s="34">
        <f t="shared" si="20"/>
        <v>0</v>
      </c>
    </row>
    <row r="128" spans="1:9" ht="18.2" customHeight="1" x14ac:dyDescent="0.25">
      <c r="A128" s="1"/>
      <c r="B128" s="96"/>
      <c r="C128" s="91" t="s">
        <v>58</v>
      </c>
      <c r="D128" s="91"/>
      <c r="E128" s="3">
        <v>185</v>
      </c>
      <c r="F128" s="3">
        <f t="shared" si="18"/>
        <v>220.14999999999998</v>
      </c>
      <c r="G128" s="58"/>
      <c r="H128" s="3">
        <f t="shared" si="19"/>
        <v>0</v>
      </c>
      <c r="I128" s="34">
        <f t="shared" si="20"/>
        <v>0</v>
      </c>
    </row>
    <row r="129" spans="1:9" ht="18.2" customHeight="1" x14ac:dyDescent="0.25">
      <c r="A129" s="1"/>
      <c r="B129" s="96"/>
      <c r="C129" s="64" t="s">
        <v>59</v>
      </c>
      <c r="D129" s="16" t="s">
        <v>117</v>
      </c>
      <c r="E129" s="3">
        <v>185</v>
      </c>
      <c r="F129" s="3">
        <f t="shared" si="18"/>
        <v>220.14999999999998</v>
      </c>
      <c r="G129" s="58"/>
      <c r="H129" s="3">
        <f t="shared" si="19"/>
        <v>0</v>
      </c>
      <c r="I129" s="34">
        <f t="shared" si="20"/>
        <v>0</v>
      </c>
    </row>
    <row r="130" spans="1:9" ht="18.2" customHeight="1" x14ac:dyDescent="0.25">
      <c r="A130" s="1"/>
      <c r="B130" s="96"/>
      <c r="C130" s="64" t="s">
        <v>60</v>
      </c>
      <c r="D130" s="16" t="s">
        <v>118</v>
      </c>
      <c r="E130" s="3">
        <v>185</v>
      </c>
      <c r="F130" s="3">
        <f t="shared" si="18"/>
        <v>220.14999999999998</v>
      </c>
      <c r="G130" s="58"/>
      <c r="H130" s="3">
        <f t="shared" si="19"/>
        <v>0</v>
      </c>
      <c r="I130" s="34">
        <f t="shared" si="20"/>
        <v>0</v>
      </c>
    </row>
    <row r="131" spans="1:9" ht="18.2" customHeight="1" x14ac:dyDescent="0.25">
      <c r="A131" s="1"/>
      <c r="B131" s="96"/>
      <c r="C131" s="64" t="s">
        <v>61</v>
      </c>
      <c r="D131" s="16" t="s">
        <v>119</v>
      </c>
      <c r="E131" s="3">
        <v>185</v>
      </c>
      <c r="F131" s="3">
        <f t="shared" si="18"/>
        <v>220.14999999999998</v>
      </c>
      <c r="G131" s="58"/>
      <c r="H131" s="3">
        <f t="shared" si="19"/>
        <v>0</v>
      </c>
      <c r="I131" s="34">
        <f t="shared" si="20"/>
        <v>0</v>
      </c>
    </row>
    <row r="132" spans="1:9" ht="21" customHeight="1" x14ac:dyDescent="0.25">
      <c r="A132" s="1"/>
      <c r="B132" s="96"/>
      <c r="C132" s="91" t="s">
        <v>62</v>
      </c>
      <c r="D132" s="91"/>
      <c r="E132" s="3">
        <v>185</v>
      </c>
      <c r="F132" s="3">
        <f t="shared" si="18"/>
        <v>220.14999999999998</v>
      </c>
      <c r="G132" s="58"/>
      <c r="H132" s="3">
        <f t="shared" si="19"/>
        <v>0</v>
      </c>
      <c r="I132" s="34">
        <f t="shared" si="20"/>
        <v>0</v>
      </c>
    </row>
    <row r="133" spans="1:9" ht="18.2" customHeight="1" x14ac:dyDescent="0.25">
      <c r="A133" s="1"/>
      <c r="B133" s="96"/>
      <c r="C133" s="64" t="s">
        <v>55</v>
      </c>
      <c r="D133" s="16" t="s">
        <v>117</v>
      </c>
      <c r="E133" s="3">
        <v>185</v>
      </c>
      <c r="F133" s="3">
        <f t="shared" si="18"/>
        <v>220.14999999999998</v>
      </c>
      <c r="G133" s="58"/>
      <c r="H133" s="3">
        <f t="shared" si="19"/>
        <v>0</v>
      </c>
      <c r="I133" s="34">
        <f t="shared" si="20"/>
        <v>0</v>
      </c>
    </row>
    <row r="134" spans="1:9" ht="18.2" customHeight="1" x14ac:dyDescent="0.25">
      <c r="A134" s="1"/>
      <c r="B134" s="96"/>
      <c r="C134" s="64" t="s">
        <v>56</v>
      </c>
      <c r="D134" s="16" t="s">
        <v>118</v>
      </c>
      <c r="E134" s="3">
        <v>185</v>
      </c>
      <c r="F134" s="3">
        <f t="shared" si="18"/>
        <v>220.14999999999998</v>
      </c>
      <c r="G134" s="58"/>
      <c r="H134" s="3">
        <f t="shared" si="19"/>
        <v>0</v>
      </c>
      <c r="I134" s="34">
        <f t="shared" si="20"/>
        <v>0</v>
      </c>
    </row>
    <row r="135" spans="1:9" ht="18.2" customHeight="1" x14ac:dyDescent="0.25">
      <c r="A135" s="1"/>
      <c r="B135" s="96"/>
      <c r="C135" s="64" t="s">
        <v>57</v>
      </c>
      <c r="D135" s="16" t="s">
        <v>119</v>
      </c>
      <c r="E135" s="3">
        <v>185</v>
      </c>
      <c r="F135" s="3">
        <f t="shared" si="18"/>
        <v>220.14999999999998</v>
      </c>
      <c r="G135" s="58"/>
      <c r="H135" s="3">
        <f t="shared" si="19"/>
        <v>0</v>
      </c>
      <c r="I135" s="34">
        <f t="shared" si="20"/>
        <v>0</v>
      </c>
    </row>
    <row r="136" spans="1:9" ht="18.2" customHeight="1" x14ac:dyDescent="0.25">
      <c r="A136" s="1"/>
      <c r="B136" s="96"/>
      <c r="C136" s="91" t="s">
        <v>63</v>
      </c>
      <c r="D136" s="91"/>
      <c r="E136" s="3">
        <v>185</v>
      </c>
      <c r="F136" s="3">
        <f>E136*1.19</f>
        <v>220.14999999999998</v>
      </c>
      <c r="G136" s="58"/>
      <c r="H136" s="3">
        <f t="shared" si="19"/>
        <v>0</v>
      </c>
      <c r="I136" s="34">
        <f t="shared" si="20"/>
        <v>0</v>
      </c>
    </row>
    <row r="137" spans="1:9" ht="18.2" customHeight="1" x14ac:dyDescent="0.25">
      <c r="A137" s="1"/>
      <c r="B137" s="96"/>
      <c r="C137" s="64" t="s">
        <v>55</v>
      </c>
      <c r="D137" s="16" t="s">
        <v>117</v>
      </c>
      <c r="E137" s="3">
        <v>185</v>
      </c>
      <c r="F137" s="3">
        <f t="shared" ref="F137:F159" si="21">E137*1.19</f>
        <v>220.14999999999998</v>
      </c>
      <c r="G137" s="58"/>
      <c r="H137" s="3">
        <f t="shared" si="19"/>
        <v>0</v>
      </c>
      <c r="I137" s="34">
        <f t="shared" si="20"/>
        <v>0</v>
      </c>
    </row>
    <row r="138" spans="1:9" ht="18.2" customHeight="1" x14ac:dyDescent="0.25">
      <c r="A138" s="1"/>
      <c r="B138" s="96"/>
      <c r="C138" s="64" t="s">
        <v>56</v>
      </c>
      <c r="D138" s="16" t="s">
        <v>118</v>
      </c>
      <c r="E138" s="3">
        <v>185</v>
      </c>
      <c r="F138" s="3">
        <f t="shared" si="21"/>
        <v>220.14999999999998</v>
      </c>
      <c r="G138" s="58"/>
      <c r="H138" s="3">
        <f t="shared" si="19"/>
        <v>0</v>
      </c>
      <c r="I138" s="34">
        <f t="shared" si="20"/>
        <v>0</v>
      </c>
    </row>
    <row r="139" spans="1:9" ht="18.2" customHeight="1" x14ac:dyDescent="0.25">
      <c r="A139" s="1"/>
      <c r="B139" s="96"/>
      <c r="C139" s="64" t="s">
        <v>57</v>
      </c>
      <c r="D139" s="16" t="s">
        <v>119</v>
      </c>
      <c r="E139" s="3">
        <v>185</v>
      </c>
      <c r="F139" s="3">
        <f t="shared" si="21"/>
        <v>220.14999999999998</v>
      </c>
      <c r="G139" s="58"/>
      <c r="H139" s="3">
        <f t="shared" si="19"/>
        <v>0</v>
      </c>
      <c r="I139" s="34">
        <f t="shared" si="20"/>
        <v>0</v>
      </c>
    </row>
    <row r="140" spans="1:9" ht="18.2" customHeight="1" x14ac:dyDescent="0.25">
      <c r="A140" s="1"/>
      <c r="B140" s="96"/>
      <c r="C140" s="91" t="s">
        <v>64</v>
      </c>
      <c r="D140" s="91"/>
      <c r="E140" s="3">
        <v>185</v>
      </c>
      <c r="F140" s="3">
        <f t="shared" si="21"/>
        <v>220.14999999999998</v>
      </c>
      <c r="G140" s="58"/>
      <c r="H140" s="3">
        <f t="shared" si="19"/>
        <v>0</v>
      </c>
      <c r="I140" s="34">
        <f t="shared" si="20"/>
        <v>0</v>
      </c>
    </row>
    <row r="141" spans="1:9" ht="18.2" customHeight="1" x14ac:dyDescent="0.25">
      <c r="A141" s="1"/>
      <c r="B141" s="96"/>
      <c r="C141" s="64" t="s">
        <v>65</v>
      </c>
      <c r="D141" s="16" t="s">
        <v>117</v>
      </c>
      <c r="E141" s="3">
        <v>185</v>
      </c>
      <c r="F141" s="3">
        <f t="shared" si="21"/>
        <v>220.14999999999998</v>
      </c>
      <c r="G141" s="58"/>
      <c r="H141" s="3">
        <f t="shared" si="19"/>
        <v>0</v>
      </c>
      <c r="I141" s="34">
        <f t="shared" si="20"/>
        <v>0</v>
      </c>
    </row>
    <row r="142" spans="1:9" ht="18.2" customHeight="1" x14ac:dyDescent="0.25">
      <c r="A142" s="1"/>
      <c r="B142" s="96"/>
      <c r="C142" s="64" t="s">
        <v>66</v>
      </c>
      <c r="D142" s="16" t="s">
        <v>118</v>
      </c>
      <c r="E142" s="3">
        <v>185</v>
      </c>
      <c r="F142" s="3">
        <f t="shared" si="21"/>
        <v>220.14999999999998</v>
      </c>
      <c r="G142" s="58"/>
      <c r="H142" s="3">
        <f t="shared" si="19"/>
        <v>0</v>
      </c>
      <c r="I142" s="34">
        <f t="shared" si="20"/>
        <v>0</v>
      </c>
    </row>
    <row r="143" spans="1:9" ht="18.2" customHeight="1" x14ac:dyDescent="0.25">
      <c r="A143" s="1"/>
      <c r="B143" s="96"/>
      <c r="C143" s="64" t="s">
        <v>67</v>
      </c>
      <c r="D143" s="16" t="s">
        <v>119</v>
      </c>
      <c r="E143" s="3">
        <v>185</v>
      </c>
      <c r="F143" s="3">
        <f t="shared" si="21"/>
        <v>220.14999999999998</v>
      </c>
      <c r="G143" s="58"/>
      <c r="H143" s="3">
        <f t="shared" si="19"/>
        <v>0</v>
      </c>
      <c r="I143" s="34">
        <f t="shared" si="20"/>
        <v>0</v>
      </c>
    </row>
    <row r="144" spans="1:9" ht="18.2" customHeight="1" x14ac:dyDescent="0.25">
      <c r="A144" s="1"/>
      <c r="B144" s="96"/>
      <c r="C144" s="91" t="s">
        <v>68</v>
      </c>
      <c r="D144" s="91"/>
      <c r="E144" s="3">
        <v>185</v>
      </c>
      <c r="F144" s="3">
        <f t="shared" si="21"/>
        <v>220.14999999999998</v>
      </c>
      <c r="G144" s="58"/>
      <c r="H144" s="3">
        <f t="shared" si="19"/>
        <v>0</v>
      </c>
      <c r="I144" s="34">
        <f t="shared" si="20"/>
        <v>0</v>
      </c>
    </row>
    <row r="145" spans="1:9" ht="18.2" customHeight="1" x14ac:dyDescent="0.25">
      <c r="A145" s="1"/>
      <c r="B145" s="96"/>
      <c r="C145" s="64" t="s">
        <v>69</v>
      </c>
      <c r="D145" s="16" t="s">
        <v>117</v>
      </c>
      <c r="E145" s="3">
        <v>185</v>
      </c>
      <c r="F145" s="3">
        <f t="shared" si="21"/>
        <v>220.14999999999998</v>
      </c>
      <c r="G145" s="58"/>
      <c r="H145" s="3">
        <f t="shared" si="19"/>
        <v>0</v>
      </c>
      <c r="I145" s="34">
        <f t="shared" si="20"/>
        <v>0</v>
      </c>
    </row>
    <row r="146" spans="1:9" ht="18.2" customHeight="1" x14ac:dyDescent="0.25">
      <c r="A146" s="1"/>
      <c r="B146" s="96"/>
      <c r="C146" s="64" t="s">
        <v>70</v>
      </c>
      <c r="D146" s="16" t="s">
        <v>118</v>
      </c>
      <c r="E146" s="3">
        <v>185</v>
      </c>
      <c r="F146" s="3">
        <f t="shared" si="21"/>
        <v>220.14999999999998</v>
      </c>
      <c r="G146" s="58"/>
      <c r="H146" s="3">
        <f t="shared" si="19"/>
        <v>0</v>
      </c>
      <c r="I146" s="34">
        <f t="shared" si="20"/>
        <v>0</v>
      </c>
    </row>
    <row r="147" spans="1:9" ht="18.2" customHeight="1" x14ac:dyDescent="0.25">
      <c r="A147" s="1"/>
      <c r="B147" s="96"/>
      <c r="C147" s="64" t="s">
        <v>71</v>
      </c>
      <c r="D147" s="16" t="s">
        <v>119</v>
      </c>
      <c r="E147" s="3">
        <v>185</v>
      </c>
      <c r="F147" s="3">
        <f t="shared" si="21"/>
        <v>220.14999999999998</v>
      </c>
      <c r="G147" s="58"/>
      <c r="H147" s="3">
        <f t="shared" si="19"/>
        <v>0</v>
      </c>
      <c r="I147" s="34">
        <f t="shared" si="20"/>
        <v>0</v>
      </c>
    </row>
    <row r="148" spans="1:9" ht="18.2" customHeight="1" x14ac:dyDescent="0.25">
      <c r="A148" s="1"/>
      <c r="B148" s="96"/>
      <c r="C148" s="91" t="s">
        <v>72</v>
      </c>
      <c r="D148" s="91"/>
      <c r="E148" s="3">
        <v>185</v>
      </c>
      <c r="F148" s="3">
        <f t="shared" si="21"/>
        <v>220.14999999999998</v>
      </c>
      <c r="G148" s="58"/>
      <c r="H148" s="3">
        <f t="shared" si="19"/>
        <v>0</v>
      </c>
      <c r="I148" s="34">
        <f t="shared" si="20"/>
        <v>0</v>
      </c>
    </row>
    <row r="149" spans="1:9" ht="18.2" customHeight="1" x14ac:dyDescent="0.25">
      <c r="A149" s="1"/>
      <c r="B149" s="96"/>
      <c r="C149" s="64" t="s">
        <v>65</v>
      </c>
      <c r="D149" s="16" t="s">
        <v>117</v>
      </c>
      <c r="E149" s="3">
        <v>185</v>
      </c>
      <c r="F149" s="3">
        <f t="shared" si="21"/>
        <v>220.14999999999998</v>
      </c>
      <c r="G149" s="58"/>
      <c r="H149" s="3">
        <f t="shared" si="19"/>
        <v>0</v>
      </c>
      <c r="I149" s="34">
        <f t="shared" si="20"/>
        <v>0</v>
      </c>
    </row>
    <row r="150" spans="1:9" ht="18.2" customHeight="1" x14ac:dyDescent="0.25">
      <c r="A150" s="1"/>
      <c r="B150" s="96"/>
      <c r="C150" s="64" t="s">
        <v>66</v>
      </c>
      <c r="D150" s="16" t="s">
        <v>118</v>
      </c>
      <c r="E150" s="3">
        <v>185</v>
      </c>
      <c r="F150" s="3">
        <f t="shared" si="21"/>
        <v>220.14999999999998</v>
      </c>
      <c r="G150" s="58"/>
      <c r="H150" s="3">
        <f t="shared" si="19"/>
        <v>0</v>
      </c>
      <c r="I150" s="34">
        <f t="shared" si="20"/>
        <v>0</v>
      </c>
    </row>
    <row r="151" spans="1:9" ht="18.2" customHeight="1" x14ac:dyDescent="0.25">
      <c r="A151" s="1"/>
      <c r="B151" s="96"/>
      <c r="C151" s="64" t="s">
        <v>67</v>
      </c>
      <c r="D151" s="16" t="s">
        <v>119</v>
      </c>
      <c r="E151" s="3">
        <v>185</v>
      </c>
      <c r="F151" s="3">
        <f t="shared" si="21"/>
        <v>220.14999999999998</v>
      </c>
      <c r="G151" s="58"/>
      <c r="H151" s="3">
        <f t="shared" si="19"/>
        <v>0</v>
      </c>
      <c r="I151" s="34">
        <f t="shared" si="20"/>
        <v>0</v>
      </c>
    </row>
    <row r="152" spans="1:9" ht="18.2" customHeight="1" x14ac:dyDescent="0.25">
      <c r="A152" s="1"/>
      <c r="B152" s="96"/>
      <c r="C152" s="91" t="s">
        <v>73</v>
      </c>
      <c r="D152" s="91"/>
      <c r="E152" s="3">
        <v>185</v>
      </c>
      <c r="F152" s="3">
        <f t="shared" si="21"/>
        <v>220.14999999999998</v>
      </c>
      <c r="G152" s="58"/>
      <c r="H152" s="3">
        <f t="shared" si="19"/>
        <v>0</v>
      </c>
      <c r="I152" s="34">
        <f t="shared" si="20"/>
        <v>0</v>
      </c>
    </row>
    <row r="153" spans="1:9" ht="18.2" customHeight="1" x14ac:dyDescent="0.25">
      <c r="A153" s="1"/>
      <c r="B153" s="96"/>
      <c r="C153" s="64" t="s">
        <v>65</v>
      </c>
      <c r="D153" s="16" t="s">
        <v>117</v>
      </c>
      <c r="E153" s="3">
        <v>185</v>
      </c>
      <c r="F153" s="3">
        <f t="shared" si="21"/>
        <v>220.14999999999998</v>
      </c>
      <c r="G153" s="58"/>
      <c r="H153" s="3">
        <f t="shared" si="19"/>
        <v>0</v>
      </c>
      <c r="I153" s="34">
        <f t="shared" si="20"/>
        <v>0</v>
      </c>
    </row>
    <row r="154" spans="1:9" ht="18.2" customHeight="1" x14ac:dyDescent="0.25">
      <c r="A154" s="1"/>
      <c r="B154" s="96"/>
      <c r="C154" s="64" t="s">
        <v>66</v>
      </c>
      <c r="D154" s="16" t="s">
        <v>118</v>
      </c>
      <c r="E154" s="3">
        <v>185</v>
      </c>
      <c r="F154" s="3">
        <f t="shared" si="21"/>
        <v>220.14999999999998</v>
      </c>
      <c r="G154" s="58"/>
      <c r="H154" s="3">
        <f t="shared" si="19"/>
        <v>0</v>
      </c>
      <c r="I154" s="34">
        <f t="shared" si="20"/>
        <v>0</v>
      </c>
    </row>
    <row r="155" spans="1:9" ht="18.2" customHeight="1" x14ac:dyDescent="0.25">
      <c r="A155" s="1"/>
      <c r="B155" s="96"/>
      <c r="C155" s="64" t="s">
        <v>67</v>
      </c>
      <c r="D155" s="16" t="s">
        <v>119</v>
      </c>
      <c r="E155" s="3">
        <v>185</v>
      </c>
      <c r="F155" s="3">
        <f t="shared" si="21"/>
        <v>220.14999999999998</v>
      </c>
      <c r="G155" s="58"/>
      <c r="H155" s="3">
        <f t="shared" si="19"/>
        <v>0</v>
      </c>
      <c r="I155" s="34">
        <f t="shared" si="20"/>
        <v>0</v>
      </c>
    </row>
    <row r="156" spans="1:9" ht="18.2" customHeight="1" x14ac:dyDescent="0.25">
      <c r="A156" s="1"/>
      <c r="B156" s="96"/>
      <c r="C156" s="91" t="s">
        <v>74</v>
      </c>
      <c r="D156" s="91"/>
      <c r="E156" s="3">
        <v>185</v>
      </c>
      <c r="F156" s="3">
        <f t="shared" si="21"/>
        <v>220.14999999999998</v>
      </c>
      <c r="G156" s="58"/>
      <c r="H156" s="3">
        <f t="shared" si="19"/>
        <v>0</v>
      </c>
      <c r="I156" s="34">
        <f t="shared" si="20"/>
        <v>0</v>
      </c>
    </row>
    <row r="157" spans="1:9" ht="18.2" customHeight="1" x14ac:dyDescent="0.25">
      <c r="A157" s="1"/>
      <c r="B157" s="96"/>
      <c r="C157" s="64" t="s">
        <v>65</v>
      </c>
      <c r="D157" s="16" t="s">
        <v>117</v>
      </c>
      <c r="E157" s="3">
        <v>185</v>
      </c>
      <c r="F157" s="3">
        <f t="shared" si="21"/>
        <v>220.14999999999998</v>
      </c>
      <c r="G157" s="58"/>
      <c r="H157" s="3">
        <f t="shared" si="19"/>
        <v>0</v>
      </c>
      <c r="I157" s="34">
        <f t="shared" si="20"/>
        <v>0</v>
      </c>
    </row>
    <row r="158" spans="1:9" ht="18.2" customHeight="1" x14ac:dyDescent="0.25">
      <c r="A158" s="1"/>
      <c r="B158" s="96"/>
      <c r="C158" s="64" t="s">
        <v>66</v>
      </c>
      <c r="D158" s="16" t="s">
        <v>118</v>
      </c>
      <c r="E158" s="3">
        <v>185</v>
      </c>
      <c r="F158" s="3">
        <f t="shared" si="21"/>
        <v>220.14999999999998</v>
      </c>
      <c r="G158" s="58"/>
      <c r="H158" s="3">
        <f t="shared" si="19"/>
        <v>0</v>
      </c>
      <c r="I158" s="34">
        <f t="shared" si="20"/>
        <v>0</v>
      </c>
    </row>
    <row r="159" spans="1:9" ht="18.2" customHeight="1" x14ac:dyDescent="0.25">
      <c r="A159" s="1"/>
      <c r="B159" s="96"/>
      <c r="C159" s="64" t="s">
        <v>67</v>
      </c>
      <c r="D159" s="16" t="s">
        <v>119</v>
      </c>
      <c r="E159" s="3">
        <v>185</v>
      </c>
      <c r="F159" s="3">
        <f t="shared" si="21"/>
        <v>220.14999999999998</v>
      </c>
      <c r="G159" s="58"/>
      <c r="H159" s="3">
        <f t="shared" si="19"/>
        <v>0</v>
      </c>
      <c r="I159" s="34">
        <f t="shared" si="20"/>
        <v>0</v>
      </c>
    </row>
    <row r="160" spans="1:9" ht="18.2" customHeight="1" x14ac:dyDescent="0.25">
      <c r="A160" s="1"/>
      <c r="B160" s="8"/>
      <c r="C160" s="91" t="s">
        <v>75</v>
      </c>
      <c r="D160" s="91"/>
      <c r="E160" s="3">
        <v>185</v>
      </c>
      <c r="F160" s="3">
        <f>E160*1.19</f>
        <v>220.14999999999998</v>
      </c>
      <c r="G160" s="58"/>
      <c r="H160" s="3">
        <f>E160*G160</f>
        <v>0</v>
      </c>
      <c r="I160" s="34">
        <f>H160*1.19</f>
        <v>0</v>
      </c>
    </row>
    <row r="161" spans="1:9" ht="18.2" customHeight="1" x14ac:dyDescent="0.25">
      <c r="A161" s="1"/>
      <c r="B161" s="18"/>
      <c r="C161" s="64" t="s">
        <v>69</v>
      </c>
      <c r="D161" s="16" t="s">
        <v>117</v>
      </c>
      <c r="E161" s="3">
        <v>185</v>
      </c>
      <c r="F161" s="3">
        <f>E161*1.19</f>
        <v>220.14999999999998</v>
      </c>
      <c r="G161" s="58"/>
      <c r="H161" s="3">
        <f t="shared" ref="H161:H187" si="22">E161*G161</f>
        <v>0</v>
      </c>
      <c r="I161" s="34">
        <f t="shared" ref="I161:I187" si="23">H161*1.19</f>
        <v>0</v>
      </c>
    </row>
    <row r="162" spans="1:9" ht="18.2" customHeight="1" x14ac:dyDescent="0.25">
      <c r="A162" s="1"/>
      <c r="B162" s="18"/>
      <c r="C162" s="64" t="s">
        <v>70</v>
      </c>
      <c r="D162" s="16" t="s">
        <v>118</v>
      </c>
      <c r="E162" s="3">
        <v>185</v>
      </c>
      <c r="F162" s="3">
        <f>E162*1.19</f>
        <v>220.14999999999998</v>
      </c>
      <c r="G162" s="58"/>
      <c r="H162" s="3">
        <f t="shared" si="22"/>
        <v>0</v>
      </c>
      <c r="I162" s="34">
        <f t="shared" si="23"/>
        <v>0</v>
      </c>
    </row>
    <row r="163" spans="1:9" ht="18.2" customHeight="1" x14ac:dyDescent="0.25">
      <c r="A163" s="1"/>
      <c r="B163" s="7"/>
      <c r="C163" s="64" t="s">
        <v>71</v>
      </c>
      <c r="D163" s="16" t="s">
        <v>119</v>
      </c>
      <c r="E163" s="3">
        <v>185</v>
      </c>
      <c r="F163" s="3">
        <f>E163*1.19</f>
        <v>220.14999999999998</v>
      </c>
      <c r="G163" s="58"/>
      <c r="H163" s="3">
        <f t="shared" si="22"/>
        <v>0</v>
      </c>
      <c r="I163" s="34">
        <f t="shared" si="23"/>
        <v>0</v>
      </c>
    </row>
    <row r="164" spans="1:9" ht="18.2" customHeight="1" x14ac:dyDescent="0.25">
      <c r="A164" s="1"/>
      <c r="B164" s="96"/>
      <c r="C164" s="91" t="s">
        <v>76</v>
      </c>
      <c r="D164" s="91"/>
      <c r="E164" s="3">
        <v>185</v>
      </c>
      <c r="F164" s="3">
        <f t="shared" ref="F164:F175" si="24">E164*1.19</f>
        <v>220.14999999999998</v>
      </c>
      <c r="G164" s="58"/>
      <c r="H164" s="3">
        <f t="shared" si="22"/>
        <v>0</v>
      </c>
      <c r="I164" s="34">
        <f t="shared" si="23"/>
        <v>0</v>
      </c>
    </row>
    <row r="165" spans="1:9" ht="18.2" customHeight="1" x14ac:dyDescent="0.25">
      <c r="A165" s="1"/>
      <c r="B165" s="96"/>
      <c r="C165" s="64" t="s">
        <v>59</v>
      </c>
      <c r="D165" s="16" t="s">
        <v>117</v>
      </c>
      <c r="E165" s="3">
        <v>185</v>
      </c>
      <c r="F165" s="3">
        <f t="shared" si="24"/>
        <v>220.14999999999998</v>
      </c>
      <c r="G165" s="58"/>
      <c r="H165" s="3">
        <f t="shared" si="22"/>
        <v>0</v>
      </c>
      <c r="I165" s="34">
        <f t="shared" si="23"/>
        <v>0</v>
      </c>
    </row>
    <row r="166" spans="1:9" ht="18.2" customHeight="1" x14ac:dyDescent="0.25">
      <c r="A166" s="1"/>
      <c r="B166" s="96"/>
      <c r="C166" s="64" t="s">
        <v>60</v>
      </c>
      <c r="D166" s="16" t="s">
        <v>118</v>
      </c>
      <c r="E166" s="3">
        <v>185</v>
      </c>
      <c r="F166" s="3">
        <f t="shared" si="24"/>
        <v>220.14999999999998</v>
      </c>
      <c r="G166" s="58"/>
      <c r="H166" s="3">
        <f t="shared" si="22"/>
        <v>0</v>
      </c>
      <c r="I166" s="34">
        <f t="shared" si="23"/>
        <v>0</v>
      </c>
    </row>
    <row r="167" spans="1:9" ht="18.2" customHeight="1" x14ac:dyDescent="0.25">
      <c r="A167" s="1"/>
      <c r="B167" s="96"/>
      <c r="C167" s="64" t="s">
        <v>61</v>
      </c>
      <c r="D167" s="16" t="s">
        <v>119</v>
      </c>
      <c r="E167" s="3">
        <v>185</v>
      </c>
      <c r="F167" s="3">
        <f t="shared" si="24"/>
        <v>220.14999999999998</v>
      </c>
      <c r="G167" s="58"/>
      <c r="H167" s="3">
        <f t="shared" si="22"/>
        <v>0</v>
      </c>
      <c r="I167" s="34">
        <f t="shared" si="23"/>
        <v>0</v>
      </c>
    </row>
    <row r="168" spans="1:9" ht="18.2" customHeight="1" x14ac:dyDescent="0.25">
      <c r="A168" s="1"/>
      <c r="B168" s="96"/>
      <c r="C168" s="91" t="s">
        <v>77</v>
      </c>
      <c r="D168" s="91"/>
      <c r="E168" s="3">
        <v>185</v>
      </c>
      <c r="F168" s="3">
        <f t="shared" si="24"/>
        <v>220.14999999999998</v>
      </c>
      <c r="G168" s="58"/>
      <c r="H168" s="3">
        <f t="shared" si="22"/>
        <v>0</v>
      </c>
      <c r="I168" s="34">
        <f t="shared" si="23"/>
        <v>0</v>
      </c>
    </row>
    <row r="169" spans="1:9" ht="18.2" customHeight="1" x14ac:dyDescent="0.25">
      <c r="A169" s="1"/>
      <c r="B169" s="96"/>
      <c r="C169" s="64" t="s">
        <v>78</v>
      </c>
      <c r="D169" s="16" t="s">
        <v>117</v>
      </c>
      <c r="E169" s="3">
        <v>185</v>
      </c>
      <c r="F169" s="3">
        <f t="shared" si="24"/>
        <v>220.14999999999998</v>
      </c>
      <c r="G169" s="58"/>
      <c r="H169" s="3">
        <f t="shared" si="22"/>
        <v>0</v>
      </c>
      <c r="I169" s="34">
        <f t="shared" si="23"/>
        <v>0</v>
      </c>
    </row>
    <row r="170" spans="1:9" ht="18.2" customHeight="1" x14ac:dyDescent="0.25">
      <c r="A170" s="1"/>
      <c r="B170" s="96"/>
      <c r="C170" s="64" t="s">
        <v>79</v>
      </c>
      <c r="D170" s="16" t="s">
        <v>118</v>
      </c>
      <c r="E170" s="3">
        <v>185</v>
      </c>
      <c r="F170" s="3">
        <f t="shared" si="24"/>
        <v>220.14999999999998</v>
      </c>
      <c r="G170" s="58"/>
      <c r="H170" s="3">
        <f t="shared" si="22"/>
        <v>0</v>
      </c>
      <c r="I170" s="34">
        <f t="shared" si="23"/>
        <v>0</v>
      </c>
    </row>
    <row r="171" spans="1:9" ht="18.2" customHeight="1" x14ac:dyDescent="0.25">
      <c r="A171" s="1"/>
      <c r="B171" s="96"/>
      <c r="C171" s="64" t="s">
        <v>80</v>
      </c>
      <c r="D171" s="16" t="s">
        <v>119</v>
      </c>
      <c r="E171" s="3">
        <v>185</v>
      </c>
      <c r="F171" s="3">
        <f t="shared" si="24"/>
        <v>220.14999999999998</v>
      </c>
      <c r="G171" s="58"/>
      <c r="H171" s="3">
        <f t="shared" si="22"/>
        <v>0</v>
      </c>
      <c r="I171" s="34">
        <f t="shared" si="23"/>
        <v>0</v>
      </c>
    </row>
    <row r="172" spans="1:9" ht="18.2" customHeight="1" x14ac:dyDescent="0.25">
      <c r="A172" s="1"/>
      <c r="B172" s="96"/>
      <c r="C172" s="91" t="s">
        <v>81</v>
      </c>
      <c r="D172" s="91"/>
      <c r="E172" s="3">
        <v>185</v>
      </c>
      <c r="F172" s="3">
        <f t="shared" si="24"/>
        <v>220.14999999999998</v>
      </c>
      <c r="G172" s="58"/>
      <c r="H172" s="3">
        <f t="shared" si="22"/>
        <v>0</v>
      </c>
      <c r="I172" s="34">
        <f t="shared" si="23"/>
        <v>0</v>
      </c>
    </row>
    <row r="173" spans="1:9" ht="18.2" customHeight="1" x14ac:dyDescent="0.25">
      <c r="A173" s="1"/>
      <c r="B173" s="96"/>
      <c r="C173" s="64" t="s">
        <v>59</v>
      </c>
      <c r="D173" s="16" t="s">
        <v>117</v>
      </c>
      <c r="E173" s="3">
        <v>185</v>
      </c>
      <c r="F173" s="3">
        <f t="shared" si="24"/>
        <v>220.14999999999998</v>
      </c>
      <c r="G173" s="58"/>
      <c r="H173" s="3">
        <f t="shared" si="22"/>
        <v>0</v>
      </c>
      <c r="I173" s="34">
        <f t="shared" si="23"/>
        <v>0</v>
      </c>
    </row>
    <row r="174" spans="1:9" ht="18.2" customHeight="1" x14ac:dyDescent="0.25">
      <c r="A174" s="1"/>
      <c r="B174" s="96"/>
      <c r="C174" s="64" t="s">
        <v>60</v>
      </c>
      <c r="D174" s="16" t="s">
        <v>118</v>
      </c>
      <c r="E174" s="3">
        <v>185</v>
      </c>
      <c r="F174" s="3">
        <f t="shared" si="24"/>
        <v>220.14999999999998</v>
      </c>
      <c r="G174" s="58"/>
      <c r="H174" s="3">
        <f t="shared" si="22"/>
        <v>0</v>
      </c>
      <c r="I174" s="34">
        <f t="shared" si="23"/>
        <v>0</v>
      </c>
    </row>
    <row r="175" spans="1:9" ht="18.2" customHeight="1" x14ac:dyDescent="0.25">
      <c r="A175" s="1"/>
      <c r="B175" s="96"/>
      <c r="C175" s="64" t="s">
        <v>61</v>
      </c>
      <c r="D175" s="16" t="s">
        <v>119</v>
      </c>
      <c r="E175" s="3">
        <v>185</v>
      </c>
      <c r="F175" s="3">
        <f t="shared" si="24"/>
        <v>220.14999999999998</v>
      </c>
      <c r="G175" s="58"/>
      <c r="H175" s="3">
        <f t="shared" si="22"/>
        <v>0</v>
      </c>
      <c r="I175" s="34">
        <f t="shared" si="23"/>
        <v>0</v>
      </c>
    </row>
    <row r="176" spans="1:9" ht="18.2" customHeight="1" x14ac:dyDescent="0.25">
      <c r="A176" s="1"/>
      <c r="B176" s="96"/>
      <c r="C176" s="91" t="s">
        <v>90</v>
      </c>
      <c r="D176" s="91"/>
      <c r="E176" s="3">
        <v>185</v>
      </c>
      <c r="F176" s="3">
        <f>E176*1.19</f>
        <v>220.14999999999998</v>
      </c>
      <c r="G176" s="58"/>
      <c r="H176" s="3">
        <f t="shared" si="22"/>
        <v>0</v>
      </c>
      <c r="I176" s="34">
        <f t="shared" si="23"/>
        <v>0</v>
      </c>
    </row>
    <row r="177" spans="1:9" ht="18.2" customHeight="1" x14ac:dyDescent="0.25">
      <c r="A177" s="1"/>
      <c r="B177" s="96"/>
      <c r="C177" s="64" t="s">
        <v>86</v>
      </c>
      <c r="D177" s="16" t="s">
        <v>117</v>
      </c>
      <c r="E177" s="3">
        <v>185</v>
      </c>
      <c r="F177" s="3">
        <f t="shared" ref="F177:F187" si="25">E177*1.19</f>
        <v>220.14999999999998</v>
      </c>
      <c r="G177" s="58"/>
      <c r="H177" s="3">
        <f t="shared" si="22"/>
        <v>0</v>
      </c>
      <c r="I177" s="34">
        <f t="shared" si="23"/>
        <v>0</v>
      </c>
    </row>
    <row r="178" spans="1:9" ht="18.2" customHeight="1" x14ac:dyDescent="0.25">
      <c r="A178" s="1"/>
      <c r="B178" s="96"/>
      <c r="C178" s="64" t="s">
        <v>87</v>
      </c>
      <c r="D178" s="16" t="s">
        <v>118</v>
      </c>
      <c r="E178" s="3">
        <v>185</v>
      </c>
      <c r="F178" s="3">
        <f t="shared" si="25"/>
        <v>220.14999999999998</v>
      </c>
      <c r="G178" s="58"/>
      <c r="H178" s="3">
        <f t="shared" si="22"/>
        <v>0</v>
      </c>
      <c r="I178" s="34">
        <f t="shared" si="23"/>
        <v>0</v>
      </c>
    </row>
    <row r="179" spans="1:9" ht="18.2" customHeight="1" x14ac:dyDescent="0.25">
      <c r="A179" s="1"/>
      <c r="B179" s="96"/>
      <c r="C179" s="64" t="s">
        <v>88</v>
      </c>
      <c r="D179" s="16" t="s">
        <v>119</v>
      </c>
      <c r="E179" s="3">
        <v>185</v>
      </c>
      <c r="F179" s="3">
        <f t="shared" si="25"/>
        <v>220.14999999999998</v>
      </c>
      <c r="G179" s="58"/>
      <c r="H179" s="3">
        <f t="shared" si="22"/>
        <v>0</v>
      </c>
      <c r="I179" s="34">
        <f t="shared" si="23"/>
        <v>0</v>
      </c>
    </row>
    <row r="180" spans="1:9" ht="18.2" customHeight="1" x14ac:dyDescent="0.25">
      <c r="A180" s="1"/>
      <c r="B180" s="96"/>
      <c r="C180" s="91" t="s">
        <v>85</v>
      </c>
      <c r="D180" s="91"/>
      <c r="E180" s="3">
        <v>185</v>
      </c>
      <c r="F180" s="3">
        <f t="shared" si="25"/>
        <v>220.14999999999998</v>
      </c>
      <c r="G180" s="58"/>
      <c r="H180" s="3">
        <f t="shared" si="22"/>
        <v>0</v>
      </c>
      <c r="I180" s="34">
        <f t="shared" si="23"/>
        <v>0</v>
      </c>
    </row>
    <row r="181" spans="1:9" ht="18.2" customHeight="1" x14ac:dyDescent="0.25">
      <c r="A181" s="1"/>
      <c r="B181" s="96"/>
      <c r="C181" s="64" t="s">
        <v>86</v>
      </c>
      <c r="D181" s="16" t="s">
        <v>117</v>
      </c>
      <c r="E181" s="3">
        <v>185</v>
      </c>
      <c r="F181" s="3">
        <f t="shared" si="25"/>
        <v>220.14999999999998</v>
      </c>
      <c r="G181" s="58"/>
      <c r="H181" s="3">
        <f t="shared" si="22"/>
        <v>0</v>
      </c>
      <c r="I181" s="34">
        <f t="shared" si="23"/>
        <v>0</v>
      </c>
    </row>
    <row r="182" spans="1:9" ht="18.2" customHeight="1" x14ac:dyDescent="0.25">
      <c r="A182" s="1"/>
      <c r="B182" s="96"/>
      <c r="C182" s="64" t="s">
        <v>87</v>
      </c>
      <c r="D182" s="16" t="s">
        <v>118</v>
      </c>
      <c r="E182" s="3">
        <v>185</v>
      </c>
      <c r="F182" s="3">
        <f t="shared" si="25"/>
        <v>220.14999999999998</v>
      </c>
      <c r="G182" s="58"/>
      <c r="H182" s="3">
        <f t="shared" si="22"/>
        <v>0</v>
      </c>
      <c r="I182" s="34">
        <f t="shared" si="23"/>
        <v>0</v>
      </c>
    </row>
    <row r="183" spans="1:9" ht="18.2" customHeight="1" x14ac:dyDescent="0.25">
      <c r="A183" s="1"/>
      <c r="B183" s="96"/>
      <c r="C183" s="64" t="s">
        <v>88</v>
      </c>
      <c r="D183" s="16" t="s">
        <v>119</v>
      </c>
      <c r="E183" s="3">
        <v>185</v>
      </c>
      <c r="F183" s="3">
        <f t="shared" si="25"/>
        <v>220.14999999999998</v>
      </c>
      <c r="G183" s="58"/>
      <c r="H183" s="3">
        <f t="shared" si="22"/>
        <v>0</v>
      </c>
      <c r="I183" s="34">
        <f t="shared" si="23"/>
        <v>0</v>
      </c>
    </row>
    <row r="184" spans="1:9" ht="18.2" customHeight="1" x14ac:dyDescent="0.25">
      <c r="A184" s="1"/>
      <c r="B184" s="96"/>
      <c r="C184" s="91" t="s">
        <v>89</v>
      </c>
      <c r="D184" s="91"/>
      <c r="E184" s="3">
        <v>185</v>
      </c>
      <c r="F184" s="3">
        <f t="shared" si="25"/>
        <v>220.14999999999998</v>
      </c>
      <c r="G184" s="58"/>
      <c r="H184" s="3">
        <f t="shared" si="22"/>
        <v>0</v>
      </c>
      <c r="I184" s="34">
        <f t="shared" si="23"/>
        <v>0</v>
      </c>
    </row>
    <row r="185" spans="1:9" ht="18.2" customHeight="1" x14ac:dyDescent="0.25">
      <c r="A185" s="1"/>
      <c r="B185" s="96"/>
      <c r="C185" s="64" t="s">
        <v>82</v>
      </c>
      <c r="D185" s="16" t="s">
        <v>117</v>
      </c>
      <c r="E185" s="3">
        <v>185</v>
      </c>
      <c r="F185" s="3">
        <f t="shared" si="25"/>
        <v>220.14999999999998</v>
      </c>
      <c r="G185" s="58"/>
      <c r="H185" s="3">
        <f t="shared" si="22"/>
        <v>0</v>
      </c>
      <c r="I185" s="34">
        <f t="shared" si="23"/>
        <v>0</v>
      </c>
    </row>
    <row r="186" spans="1:9" ht="18.2" customHeight="1" x14ac:dyDescent="0.25">
      <c r="A186" s="1"/>
      <c r="B186" s="96"/>
      <c r="C186" s="64" t="s">
        <v>83</v>
      </c>
      <c r="D186" s="16" t="s">
        <v>118</v>
      </c>
      <c r="E186" s="3">
        <v>185</v>
      </c>
      <c r="F186" s="3">
        <f t="shared" si="25"/>
        <v>220.14999999999998</v>
      </c>
      <c r="G186" s="58"/>
      <c r="H186" s="3">
        <f t="shared" si="22"/>
        <v>0</v>
      </c>
      <c r="I186" s="34">
        <f t="shared" si="23"/>
        <v>0</v>
      </c>
    </row>
    <row r="187" spans="1:9" ht="18.2" customHeight="1" x14ac:dyDescent="0.25">
      <c r="A187" s="1"/>
      <c r="B187" s="96"/>
      <c r="C187" s="64" t="s">
        <v>84</v>
      </c>
      <c r="D187" s="16" t="s">
        <v>119</v>
      </c>
      <c r="E187" s="3">
        <v>185</v>
      </c>
      <c r="F187" s="3">
        <f t="shared" si="25"/>
        <v>220.14999999999998</v>
      </c>
      <c r="G187" s="58"/>
      <c r="H187" s="3">
        <f t="shared" si="22"/>
        <v>0</v>
      </c>
      <c r="I187" s="34">
        <f t="shared" si="23"/>
        <v>0</v>
      </c>
    </row>
    <row r="188" spans="1:9" ht="18.2" customHeight="1" x14ac:dyDescent="0.25">
      <c r="A188" s="1"/>
      <c r="B188" s="1"/>
      <c r="C188" s="9"/>
      <c r="D188" s="9"/>
      <c r="E188" s="1"/>
      <c r="F188" s="10"/>
      <c r="G188" s="54"/>
      <c r="H188" s="1"/>
      <c r="I188" s="10"/>
    </row>
    <row r="189" spans="1:9" ht="18.2" customHeight="1" x14ac:dyDescent="0.25">
      <c r="A189" s="1"/>
      <c r="B189" s="11"/>
      <c r="C189" s="86" t="s">
        <v>136</v>
      </c>
      <c r="D189" s="12"/>
      <c r="E189" s="13"/>
      <c r="F189" s="10"/>
      <c r="G189" s="55"/>
      <c r="H189" s="13"/>
      <c r="I189" s="10"/>
    </row>
    <row r="190" spans="1:9" ht="18.2" customHeight="1" x14ac:dyDescent="0.25">
      <c r="A190" s="1"/>
      <c r="E190" s="14"/>
      <c r="G190" s="56"/>
      <c r="H190" s="14"/>
    </row>
    <row r="191" spans="1:9" ht="18.2" customHeight="1" x14ac:dyDescent="0.25">
      <c r="A191" s="1"/>
      <c r="B191" s="4" t="s">
        <v>3</v>
      </c>
      <c r="C191" s="99" t="s">
        <v>4</v>
      </c>
      <c r="D191" s="99"/>
      <c r="E191" s="5" t="s">
        <v>5</v>
      </c>
      <c r="F191" s="5" t="s">
        <v>6</v>
      </c>
      <c r="G191" s="57"/>
      <c r="H191" s="5"/>
      <c r="I191" s="5"/>
    </row>
    <row r="192" spans="1:9" ht="18.2" customHeight="1" x14ac:dyDescent="0.25">
      <c r="A192" s="1"/>
      <c r="B192" s="96"/>
      <c r="C192" s="103" t="s">
        <v>116</v>
      </c>
      <c r="D192" s="104"/>
      <c r="E192" s="104"/>
      <c r="F192" s="104"/>
      <c r="G192" s="104"/>
      <c r="H192" s="104"/>
      <c r="I192" s="105"/>
    </row>
    <row r="193" spans="1:9" ht="18.2" customHeight="1" x14ac:dyDescent="0.25">
      <c r="A193" s="1"/>
      <c r="B193" s="96"/>
      <c r="C193" s="64" t="s">
        <v>120</v>
      </c>
      <c r="D193" s="21" t="s">
        <v>117</v>
      </c>
      <c r="E193" s="3">
        <v>185</v>
      </c>
      <c r="F193" s="3">
        <f>E193*1.19</f>
        <v>220.14999999999998</v>
      </c>
      <c r="G193" s="58"/>
      <c r="H193" s="3">
        <f t="shared" ref="H193:H223" si="26">E193*G193</f>
        <v>0</v>
      </c>
      <c r="I193" s="34">
        <f t="shared" ref="I193:I223" si="27">H193*1.19</f>
        <v>0</v>
      </c>
    </row>
    <row r="194" spans="1:9" ht="18.2" customHeight="1" x14ac:dyDescent="0.25">
      <c r="A194" s="1"/>
      <c r="B194" s="96"/>
      <c r="C194" s="64" t="s">
        <v>121</v>
      </c>
      <c r="D194" s="21" t="s">
        <v>118</v>
      </c>
      <c r="E194" s="3">
        <v>185</v>
      </c>
      <c r="F194" s="3">
        <f t="shared" ref="F194:F225" si="28">E194*1.19</f>
        <v>220.14999999999998</v>
      </c>
      <c r="G194" s="58"/>
      <c r="H194" s="3">
        <f t="shared" si="26"/>
        <v>0</v>
      </c>
      <c r="I194" s="34">
        <f t="shared" si="27"/>
        <v>0</v>
      </c>
    </row>
    <row r="195" spans="1:9" ht="18.2" customHeight="1" x14ac:dyDescent="0.25">
      <c r="A195" s="1"/>
      <c r="B195" s="96"/>
      <c r="C195" s="64" t="s">
        <v>122</v>
      </c>
      <c r="D195" s="21" t="s">
        <v>119</v>
      </c>
      <c r="E195" s="3">
        <v>185</v>
      </c>
      <c r="F195" s="3">
        <f t="shared" si="28"/>
        <v>220.14999999999998</v>
      </c>
      <c r="G195" s="58"/>
      <c r="H195" s="3">
        <f t="shared" si="26"/>
        <v>0</v>
      </c>
      <c r="I195" s="34">
        <f t="shared" si="27"/>
        <v>0</v>
      </c>
    </row>
    <row r="196" spans="1:9" ht="18.2" customHeight="1" x14ac:dyDescent="0.25">
      <c r="A196" s="1"/>
      <c r="B196" s="102"/>
      <c r="C196" s="97" t="s">
        <v>123</v>
      </c>
      <c r="D196" s="100"/>
      <c r="E196" s="100"/>
      <c r="F196" s="100"/>
      <c r="G196" s="100"/>
      <c r="H196" s="100"/>
      <c r="I196" s="98"/>
    </row>
    <row r="197" spans="1:9" ht="18.2" customHeight="1" x14ac:dyDescent="0.25">
      <c r="A197" s="1"/>
      <c r="B197" s="102"/>
      <c r="C197" s="64" t="s">
        <v>120</v>
      </c>
      <c r="D197" s="21" t="s">
        <v>117</v>
      </c>
      <c r="E197" s="3">
        <v>185</v>
      </c>
      <c r="F197" s="3">
        <f t="shared" si="28"/>
        <v>220.14999999999998</v>
      </c>
      <c r="G197" s="58"/>
      <c r="H197" s="3">
        <f t="shared" si="26"/>
        <v>0</v>
      </c>
      <c r="I197" s="34">
        <f t="shared" si="27"/>
        <v>0</v>
      </c>
    </row>
    <row r="198" spans="1:9" ht="18.2" customHeight="1" x14ac:dyDescent="0.25">
      <c r="A198" s="1"/>
      <c r="B198" s="102"/>
      <c r="C198" s="64" t="s">
        <v>121</v>
      </c>
      <c r="D198" s="21" t="s">
        <v>118</v>
      </c>
      <c r="E198" s="3">
        <v>185</v>
      </c>
      <c r="F198" s="3">
        <f t="shared" si="28"/>
        <v>220.14999999999998</v>
      </c>
      <c r="G198" s="58"/>
      <c r="H198" s="3">
        <f t="shared" si="26"/>
        <v>0</v>
      </c>
      <c r="I198" s="34">
        <f t="shared" si="27"/>
        <v>0</v>
      </c>
    </row>
    <row r="199" spans="1:9" ht="18.2" customHeight="1" x14ac:dyDescent="0.25">
      <c r="A199" s="1"/>
      <c r="B199" s="22"/>
      <c r="C199" s="64" t="s">
        <v>122</v>
      </c>
      <c r="D199" s="21" t="s">
        <v>119</v>
      </c>
      <c r="E199" s="3">
        <v>185</v>
      </c>
      <c r="F199" s="3">
        <f t="shared" si="28"/>
        <v>220.14999999999998</v>
      </c>
      <c r="G199" s="58"/>
      <c r="H199" s="3">
        <f t="shared" si="26"/>
        <v>0</v>
      </c>
      <c r="I199" s="34">
        <f t="shared" si="27"/>
        <v>0</v>
      </c>
    </row>
    <row r="200" spans="1:9" ht="18.2" customHeight="1" x14ac:dyDescent="0.25">
      <c r="A200" s="1"/>
      <c r="B200" s="96"/>
      <c r="C200" s="97" t="s">
        <v>124</v>
      </c>
      <c r="D200" s="100"/>
      <c r="E200" s="100"/>
      <c r="F200" s="100"/>
      <c r="G200" s="100"/>
      <c r="H200" s="100"/>
      <c r="I200" s="98"/>
    </row>
    <row r="201" spans="1:9" ht="18.2" customHeight="1" x14ac:dyDescent="0.25">
      <c r="A201" s="1"/>
      <c r="B201" s="96"/>
      <c r="C201" s="64" t="s">
        <v>120</v>
      </c>
      <c r="D201" s="21" t="s">
        <v>117</v>
      </c>
      <c r="E201" s="3">
        <v>185</v>
      </c>
      <c r="F201" s="3">
        <f t="shared" si="28"/>
        <v>220.14999999999998</v>
      </c>
      <c r="G201" s="58"/>
      <c r="H201" s="3">
        <f t="shared" si="26"/>
        <v>0</v>
      </c>
      <c r="I201" s="34">
        <f t="shared" si="27"/>
        <v>0</v>
      </c>
    </row>
    <row r="202" spans="1:9" ht="25.5" customHeight="1" x14ac:dyDescent="0.25">
      <c r="A202" s="1"/>
      <c r="B202" s="96"/>
      <c r="C202" s="64" t="s">
        <v>121</v>
      </c>
      <c r="D202" s="21" t="s">
        <v>118</v>
      </c>
      <c r="E202" s="3">
        <v>185</v>
      </c>
      <c r="F202" s="3">
        <f t="shared" si="28"/>
        <v>220.14999999999998</v>
      </c>
      <c r="G202" s="58"/>
      <c r="H202" s="3">
        <f t="shared" si="26"/>
        <v>0</v>
      </c>
      <c r="I202" s="34">
        <f t="shared" si="27"/>
        <v>0</v>
      </c>
    </row>
    <row r="203" spans="1:9" ht="30" customHeight="1" x14ac:dyDescent="0.25">
      <c r="A203" s="1"/>
      <c r="B203" s="96"/>
      <c r="C203" s="64" t="s">
        <v>122</v>
      </c>
      <c r="D203" s="21" t="s">
        <v>119</v>
      </c>
      <c r="E203" s="3">
        <v>185</v>
      </c>
      <c r="F203" s="3">
        <f t="shared" si="28"/>
        <v>220.14999999999998</v>
      </c>
      <c r="G203" s="58"/>
      <c r="H203" s="3">
        <f t="shared" si="26"/>
        <v>0</v>
      </c>
      <c r="I203" s="34">
        <f t="shared" si="27"/>
        <v>0</v>
      </c>
    </row>
    <row r="204" spans="1:9" ht="18.2" customHeight="1" x14ac:dyDescent="0.25">
      <c r="A204" s="1"/>
      <c r="B204" s="96"/>
      <c r="C204" s="97" t="s">
        <v>125</v>
      </c>
      <c r="D204" s="100"/>
      <c r="E204" s="100"/>
      <c r="F204" s="100"/>
      <c r="G204" s="100"/>
      <c r="H204" s="100"/>
      <c r="I204" s="98"/>
    </row>
    <row r="205" spans="1:9" ht="18.2" customHeight="1" x14ac:dyDescent="0.25">
      <c r="A205" s="1"/>
      <c r="B205" s="96"/>
      <c r="C205" s="64" t="s">
        <v>120</v>
      </c>
      <c r="D205" s="21" t="s">
        <v>117</v>
      </c>
      <c r="E205" s="3">
        <v>150</v>
      </c>
      <c r="F205" s="3">
        <f t="shared" si="28"/>
        <v>178.5</v>
      </c>
      <c r="G205" s="58"/>
      <c r="H205" s="3">
        <f t="shared" si="26"/>
        <v>0</v>
      </c>
      <c r="I205" s="34">
        <f t="shared" si="27"/>
        <v>0</v>
      </c>
    </row>
    <row r="206" spans="1:9" ht="18.2" customHeight="1" x14ac:dyDescent="0.25">
      <c r="A206" s="1"/>
      <c r="B206" s="96"/>
      <c r="C206" s="64" t="s">
        <v>121</v>
      </c>
      <c r="D206" s="21" t="s">
        <v>118</v>
      </c>
      <c r="E206" s="3">
        <v>150</v>
      </c>
      <c r="F206" s="3">
        <f t="shared" si="28"/>
        <v>178.5</v>
      </c>
      <c r="G206" s="58"/>
      <c r="H206" s="3">
        <f t="shared" si="26"/>
        <v>0</v>
      </c>
      <c r="I206" s="34">
        <f t="shared" si="27"/>
        <v>0</v>
      </c>
    </row>
    <row r="207" spans="1:9" ht="18.2" customHeight="1" x14ac:dyDescent="0.25">
      <c r="A207" s="1"/>
      <c r="B207" s="96"/>
      <c r="C207" s="64" t="s">
        <v>122</v>
      </c>
      <c r="D207" s="21" t="s">
        <v>119</v>
      </c>
      <c r="E207" s="3">
        <v>150</v>
      </c>
      <c r="F207" s="3">
        <f t="shared" si="28"/>
        <v>178.5</v>
      </c>
      <c r="G207" s="58"/>
      <c r="H207" s="3">
        <f t="shared" si="26"/>
        <v>0</v>
      </c>
      <c r="I207" s="34">
        <f t="shared" si="27"/>
        <v>0</v>
      </c>
    </row>
    <row r="208" spans="1:9" ht="18.2" customHeight="1" x14ac:dyDescent="0.25">
      <c r="A208" s="1"/>
      <c r="B208" s="96"/>
      <c r="C208" s="97" t="s">
        <v>126</v>
      </c>
      <c r="D208" s="100"/>
      <c r="E208" s="100"/>
      <c r="F208" s="100"/>
      <c r="G208" s="100"/>
      <c r="H208" s="100"/>
      <c r="I208" s="98"/>
    </row>
    <row r="209" spans="1:9" ht="18.2" customHeight="1" x14ac:dyDescent="0.25">
      <c r="A209" s="1"/>
      <c r="B209" s="96"/>
      <c r="C209" s="64" t="s">
        <v>120</v>
      </c>
      <c r="D209" s="21" t="s">
        <v>117</v>
      </c>
      <c r="E209" s="3">
        <v>185</v>
      </c>
      <c r="F209" s="3">
        <f t="shared" si="28"/>
        <v>220.14999999999998</v>
      </c>
      <c r="G209" s="58"/>
      <c r="H209" s="3">
        <f t="shared" si="26"/>
        <v>0</v>
      </c>
      <c r="I209" s="34">
        <f t="shared" si="27"/>
        <v>0</v>
      </c>
    </row>
    <row r="210" spans="1:9" ht="18.2" customHeight="1" x14ac:dyDescent="0.25">
      <c r="A210" s="1"/>
      <c r="B210" s="96"/>
      <c r="C210" s="64" t="s">
        <v>121</v>
      </c>
      <c r="D210" s="21" t="s">
        <v>118</v>
      </c>
      <c r="E210" s="3">
        <v>185</v>
      </c>
      <c r="F210" s="3">
        <f t="shared" si="28"/>
        <v>220.14999999999998</v>
      </c>
      <c r="G210" s="58"/>
      <c r="H210" s="3">
        <f t="shared" si="26"/>
        <v>0</v>
      </c>
      <c r="I210" s="34">
        <f t="shared" si="27"/>
        <v>0</v>
      </c>
    </row>
    <row r="211" spans="1:9" ht="18.2" customHeight="1" x14ac:dyDescent="0.25">
      <c r="A211" s="1"/>
      <c r="B211" s="96"/>
      <c r="C211" s="64" t="s">
        <v>122</v>
      </c>
      <c r="D211" s="21" t="s">
        <v>119</v>
      </c>
      <c r="E211" s="3">
        <v>185</v>
      </c>
      <c r="F211" s="3">
        <f t="shared" si="28"/>
        <v>220.14999999999998</v>
      </c>
      <c r="G211" s="58"/>
      <c r="H211" s="3">
        <f t="shared" si="26"/>
        <v>0</v>
      </c>
      <c r="I211" s="34">
        <f t="shared" si="27"/>
        <v>0</v>
      </c>
    </row>
    <row r="212" spans="1:9" ht="18.2" customHeight="1" x14ac:dyDescent="0.25">
      <c r="A212" s="1"/>
      <c r="B212" s="96"/>
      <c r="C212" s="97" t="s">
        <v>127</v>
      </c>
      <c r="D212" s="100"/>
      <c r="E212" s="100"/>
      <c r="F212" s="100"/>
      <c r="G212" s="100"/>
      <c r="H212" s="100"/>
      <c r="I212" s="98"/>
    </row>
    <row r="213" spans="1:9" ht="18.2" customHeight="1" x14ac:dyDescent="0.25">
      <c r="A213" s="1"/>
      <c r="B213" s="96"/>
      <c r="C213" s="64" t="s">
        <v>120</v>
      </c>
      <c r="D213" s="21" t="s">
        <v>117</v>
      </c>
      <c r="E213" s="3">
        <v>185</v>
      </c>
      <c r="F213" s="3">
        <f t="shared" si="28"/>
        <v>220.14999999999998</v>
      </c>
      <c r="G213" s="58"/>
      <c r="H213" s="3">
        <f t="shared" si="26"/>
        <v>0</v>
      </c>
      <c r="I213" s="34">
        <f t="shared" si="27"/>
        <v>0</v>
      </c>
    </row>
    <row r="214" spans="1:9" ht="18.2" customHeight="1" x14ac:dyDescent="0.25">
      <c r="A214" s="1"/>
      <c r="B214" s="96"/>
      <c r="C214" s="64" t="s">
        <v>121</v>
      </c>
      <c r="D214" s="21" t="s">
        <v>118</v>
      </c>
      <c r="E214" s="3">
        <v>185</v>
      </c>
      <c r="F214" s="3">
        <f t="shared" si="28"/>
        <v>220.14999999999998</v>
      </c>
      <c r="G214" s="58"/>
      <c r="H214" s="3">
        <f t="shared" si="26"/>
        <v>0</v>
      </c>
      <c r="I214" s="34">
        <f t="shared" si="27"/>
        <v>0</v>
      </c>
    </row>
    <row r="215" spans="1:9" ht="18.2" customHeight="1" x14ac:dyDescent="0.25">
      <c r="A215" s="1"/>
      <c r="B215" s="96"/>
      <c r="C215" s="64" t="s">
        <v>122</v>
      </c>
      <c r="D215" s="21" t="s">
        <v>119</v>
      </c>
      <c r="E215" s="3">
        <v>185</v>
      </c>
      <c r="F215" s="3">
        <f t="shared" si="28"/>
        <v>220.14999999999998</v>
      </c>
      <c r="G215" s="58"/>
      <c r="H215" s="3">
        <f t="shared" si="26"/>
        <v>0</v>
      </c>
      <c r="I215" s="34">
        <f t="shared" si="27"/>
        <v>0</v>
      </c>
    </row>
    <row r="216" spans="1:9" ht="18.2" customHeight="1" x14ac:dyDescent="0.25">
      <c r="A216" s="1"/>
      <c r="B216" s="96"/>
      <c r="C216" s="97" t="s">
        <v>128</v>
      </c>
      <c r="D216" s="100"/>
      <c r="E216" s="100"/>
      <c r="F216" s="100"/>
      <c r="G216" s="100"/>
      <c r="H216" s="100"/>
      <c r="I216" s="98"/>
    </row>
    <row r="217" spans="1:9" ht="18.2" customHeight="1" x14ac:dyDescent="0.25">
      <c r="A217" s="1"/>
      <c r="B217" s="96"/>
      <c r="C217" s="64" t="s">
        <v>120</v>
      </c>
      <c r="D217" s="21" t="s">
        <v>117</v>
      </c>
      <c r="E217" s="3">
        <v>185</v>
      </c>
      <c r="F217" s="3">
        <f t="shared" si="28"/>
        <v>220.14999999999998</v>
      </c>
      <c r="G217" s="58"/>
      <c r="H217" s="3">
        <f t="shared" si="26"/>
        <v>0</v>
      </c>
      <c r="I217" s="34">
        <f t="shared" si="27"/>
        <v>0</v>
      </c>
    </row>
    <row r="218" spans="1:9" ht="18.2" customHeight="1" x14ac:dyDescent="0.25">
      <c r="A218" s="1"/>
      <c r="B218" s="96"/>
      <c r="C218" s="64" t="s">
        <v>121</v>
      </c>
      <c r="D218" s="21" t="s">
        <v>118</v>
      </c>
      <c r="E218" s="3">
        <v>185</v>
      </c>
      <c r="F218" s="3">
        <f t="shared" si="28"/>
        <v>220.14999999999998</v>
      </c>
      <c r="G218" s="58"/>
      <c r="H218" s="3">
        <f t="shared" si="26"/>
        <v>0</v>
      </c>
      <c r="I218" s="34">
        <f t="shared" si="27"/>
        <v>0</v>
      </c>
    </row>
    <row r="219" spans="1:9" ht="18.2" customHeight="1" x14ac:dyDescent="0.25">
      <c r="A219" s="1"/>
      <c r="B219" s="96"/>
      <c r="C219" s="64" t="s">
        <v>122</v>
      </c>
      <c r="D219" s="21" t="s">
        <v>119</v>
      </c>
      <c r="E219" s="3">
        <v>185</v>
      </c>
      <c r="F219" s="3">
        <f t="shared" si="28"/>
        <v>220.14999999999998</v>
      </c>
      <c r="G219" s="58"/>
      <c r="H219" s="3">
        <f t="shared" si="26"/>
        <v>0</v>
      </c>
      <c r="I219" s="34">
        <f t="shared" si="27"/>
        <v>0</v>
      </c>
    </row>
    <row r="220" spans="1:9" ht="18.2" customHeight="1" x14ac:dyDescent="0.25">
      <c r="A220" s="1"/>
      <c r="B220" s="96"/>
      <c r="C220" s="97" t="s">
        <v>133</v>
      </c>
      <c r="D220" s="100"/>
      <c r="E220" s="100"/>
      <c r="F220" s="100"/>
      <c r="G220" s="100"/>
      <c r="H220" s="100"/>
      <c r="I220" s="98"/>
    </row>
    <row r="221" spans="1:9" ht="18.2" customHeight="1" x14ac:dyDescent="0.25">
      <c r="A221" s="1"/>
      <c r="B221" s="96"/>
      <c r="C221" s="64" t="s">
        <v>120</v>
      </c>
      <c r="D221" s="21" t="s">
        <v>117</v>
      </c>
      <c r="E221" s="3">
        <v>170</v>
      </c>
      <c r="F221" s="3">
        <f t="shared" si="28"/>
        <v>202.29999999999998</v>
      </c>
      <c r="G221" s="58"/>
      <c r="H221" s="3">
        <f t="shared" si="26"/>
        <v>0</v>
      </c>
      <c r="I221" s="34">
        <f t="shared" si="27"/>
        <v>0</v>
      </c>
    </row>
    <row r="222" spans="1:9" ht="18.2" customHeight="1" x14ac:dyDescent="0.25">
      <c r="A222" s="1"/>
      <c r="B222" s="96"/>
      <c r="C222" s="64" t="s">
        <v>121</v>
      </c>
      <c r="D222" s="21" t="s">
        <v>118</v>
      </c>
      <c r="E222" s="3">
        <v>170</v>
      </c>
      <c r="F222" s="3">
        <f t="shared" si="28"/>
        <v>202.29999999999998</v>
      </c>
      <c r="G222" s="58"/>
      <c r="H222" s="3">
        <f t="shared" si="26"/>
        <v>0</v>
      </c>
      <c r="I222" s="34">
        <f t="shared" si="27"/>
        <v>0</v>
      </c>
    </row>
    <row r="223" spans="1:9" ht="18.2" customHeight="1" x14ac:dyDescent="0.25">
      <c r="A223" s="1"/>
      <c r="B223" s="96"/>
      <c r="C223" s="64" t="s">
        <v>122</v>
      </c>
      <c r="D223" s="21" t="s">
        <v>119</v>
      </c>
      <c r="E223" s="3">
        <v>170</v>
      </c>
      <c r="F223" s="3">
        <f t="shared" si="28"/>
        <v>202.29999999999998</v>
      </c>
      <c r="G223" s="58"/>
      <c r="H223" s="3">
        <f t="shared" si="26"/>
        <v>0</v>
      </c>
      <c r="I223" s="34">
        <f t="shared" si="27"/>
        <v>0</v>
      </c>
    </row>
    <row r="224" spans="1:9" ht="24.95" customHeight="1" x14ac:dyDescent="0.25">
      <c r="A224" s="1"/>
      <c r="B224" s="96"/>
      <c r="C224" s="97"/>
      <c r="D224" s="100"/>
      <c r="E224" s="23"/>
      <c r="F224" s="23"/>
      <c r="G224" s="61"/>
      <c r="H224" s="23"/>
      <c r="I224" s="35"/>
    </row>
    <row r="225" spans="1:9" ht="24.95" customHeight="1" x14ac:dyDescent="0.25">
      <c r="A225" s="1"/>
      <c r="B225" s="96"/>
      <c r="C225" s="91" t="s">
        <v>137</v>
      </c>
      <c r="D225" s="91"/>
      <c r="E225" s="3">
        <v>85</v>
      </c>
      <c r="F225" s="3">
        <f t="shared" si="28"/>
        <v>101.14999999999999</v>
      </c>
      <c r="G225" s="58"/>
      <c r="H225" s="3">
        <f>E225*G225</f>
        <v>0</v>
      </c>
      <c r="I225" s="34">
        <f>H225*1.19</f>
        <v>0</v>
      </c>
    </row>
    <row r="226" spans="1:9" ht="24.95" customHeight="1" x14ac:dyDescent="0.25">
      <c r="A226" s="1"/>
      <c r="B226" s="96"/>
      <c r="C226" s="24"/>
      <c r="D226" s="25"/>
      <c r="E226" s="23"/>
      <c r="F226" s="23"/>
      <c r="G226" s="61"/>
      <c r="H226" s="23"/>
      <c r="I226" s="35"/>
    </row>
    <row r="227" spans="1:9" ht="18" customHeight="1" x14ac:dyDescent="0.25">
      <c r="A227" s="1"/>
      <c r="B227" s="26"/>
      <c r="C227" s="19"/>
      <c r="D227" s="20"/>
      <c r="E227" s="6"/>
      <c r="F227" s="6"/>
      <c r="G227" s="60"/>
      <c r="H227" s="6"/>
      <c r="I227" s="6"/>
    </row>
    <row r="228" spans="1:9" ht="29.1" customHeight="1" x14ac:dyDescent="0.25">
      <c r="A228" s="1"/>
      <c r="B228" s="26"/>
      <c r="C228" s="89" t="s">
        <v>129</v>
      </c>
      <c r="D228" s="89"/>
      <c r="E228" s="6"/>
      <c r="F228" s="6"/>
      <c r="G228" s="60"/>
      <c r="H228" s="6"/>
      <c r="I228" s="6"/>
    </row>
    <row r="229" spans="1:9" ht="18.2" customHeight="1" x14ac:dyDescent="0.25">
      <c r="A229" s="1"/>
      <c r="B229" s="26"/>
      <c r="C229" s="19"/>
      <c r="D229" s="20"/>
      <c r="E229" s="6"/>
      <c r="F229" s="6"/>
      <c r="G229" s="60"/>
      <c r="H229" s="6"/>
      <c r="I229" s="6"/>
    </row>
    <row r="230" spans="1:9" ht="18.2" customHeight="1" x14ac:dyDescent="0.25">
      <c r="A230" s="1"/>
      <c r="B230" s="4" t="s">
        <v>3</v>
      </c>
      <c r="C230" s="99" t="s">
        <v>4</v>
      </c>
      <c r="D230" s="99"/>
      <c r="E230" s="5" t="s">
        <v>5</v>
      </c>
      <c r="F230" s="5" t="s">
        <v>6</v>
      </c>
      <c r="G230" s="57"/>
      <c r="H230" s="5"/>
      <c r="I230" s="5"/>
    </row>
    <row r="231" spans="1:9" ht="18.2" customHeight="1" x14ac:dyDescent="0.25">
      <c r="A231" s="1"/>
      <c r="B231" s="96"/>
      <c r="C231" s="103" t="s">
        <v>130</v>
      </c>
      <c r="D231" s="104"/>
      <c r="E231" s="104"/>
      <c r="F231" s="104"/>
      <c r="G231" s="104"/>
      <c r="H231" s="104"/>
      <c r="I231" s="105"/>
    </row>
    <row r="232" spans="1:9" ht="18.2" customHeight="1" x14ac:dyDescent="0.25">
      <c r="A232" s="1"/>
      <c r="B232" s="96"/>
      <c r="C232" s="64" t="s">
        <v>120</v>
      </c>
      <c r="D232" s="21" t="s">
        <v>117</v>
      </c>
      <c r="E232" s="3">
        <v>185</v>
      </c>
      <c r="F232" s="3">
        <f>E232*1.19</f>
        <v>220.14999999999998</v>
      </c>
      <c r="G232" s="58"/>
      <c r="H232" s="3">
        <f t="shared" ref="H232:H260" si="29">E232*G232</f>
        <v>0</v>
      </c>
      <c r="I232" s="34">
        <f t="shared" ref="I232:I260" si="30">H232*1.19</f>
        <v>0</v>
      </c>
    </row>
    <row r="233" spans="1:9" ht="18.2" customHeight="1" x14ac:dyDescent="0.25">
      <c r="A233" s="1"/>
      <c r="B233" s="96"/>
      <c r="C233" s="64" t="s">
        <v>121</v>
      </c>
      <c r="D233" s="21" t="s">
        <v>118</v>
      </c>
      <c r="E233" s="3">
        <v>185</v>
      </c>
      <c r="F233" s="3">
        <f t="shared" ref="F233:F260" si="31">E233*1.19</f>
        <v>220.14999999999998</v>
      </c>
      <c r="G233" s="58"/>
      <c r="H233" s="3">
        <f t="shared" si="29"/>
        <v>0</v>
      </c>
      <c r="I233" s="34">
        <f t="shared" si="30"/>
        <v>0</v>
      </c>
    </row>
    <row r="234" spans="1:9" ht="18.2" customHeight="1" x14ac:dyDescent="0.25">
      <c r="A234" s="1"/>
      <c r="B234" s="96"/>
      <c r="C234" s="64" t="s">
        <v>122</v>
      </c>
      <c r="D234" s="21" t="s">
        <v>119</v>
      </c>
      <c r="E234" s="3">
        <v>185</v>
      </c>
      <c r="F234" s="3">
        <f t="shared" si="31"/>
        <v>220.14999999999998</v>
      </c>
      <c r="G234" s="58"/>
      <c r="H234" s="3">
        <f t="shared" si="29"/>
        <v>0</v>
      </c>
      <c r="I234" s="34">
        <f t="shared" si="30"/>
        <v>0</v>
      </c>
    </row>
    <row r="235" spans="1:9" ht="18.2" customHeight="1" x14ac:dyDescent="0.25">
      <c r="A235" s="1"/>
      <c r="B235" s="102"/>
      <c r="C235" s="97" t="s">
        <v>131</v>
      </c>
      <c r="D235" s="100"/>
      <c r="E235" s="100"/>
      <c r="F235" s="100"/>
      <c r="G235" s="100"/>
      <c r="H235" s="100"/>
      <c r="I235" s="98"/>
    </row>
    <row r="236" spans="1:9" ht="18.2" customHeight="1" x14ac:dyDescent="0.25">
      <c r="A236" s="1"/>
      <c r="B236" s="102"/>
      <c r="C236" s="64" t="s">
        <v>120</v>
      </c>
      <c r="D236" s="21" t="s">
        <v>117</v>
      </c>
      <c r="E236" s="3">
        <v>185</v>
      </c>
      <c r="F236" s="3">
        <f t="shared" si="31"/>
        <v>220.14999999999998</v>
      </c>
      <c r="G236" s="58"/>
      <c r="H236" s="3">
        <f t="shared" si="29"/>
        <v>0</v>
      </c>
      <c r="I236" s="34">
        <f t="shared" si="30"/>
        <v>0</v>
      </c>
    </row>
    <row r="237" spans="1:9" ht="18.2" customHeight="1" x14ac:dyDescent="0.25">
      <c r="A237" s="1"/>
      <c r="B237" s="102"/>
      <c r="C237" s="64" t="s">
        <v>121</v>
      </c>
      <c r="D237" s="21" t="s">
        <v>118</v>
      </c>
      <c r="E237" s="3">
        <v>185</v>
      </c>
      <c r="F237" s="3">
        <f t="shared" si="31"/>
        <v>220.14999999999998</v>
      </c>
      <c r="G237" s="58"/>
      <c r="H237" s="3">
        <f t="shared" si="29"/>
        <v>0</v>
      </c>
      <c r="I237" s="34">
        <f t="shared" si="30"/>
        <v>0</v>
      </c>
    </row>
    <row r="238" spans="1:9" ht="18.2" customHeight="1" x14ac:dyDescent="0.25">
      <c r="A238" s="1"/>
      <c r="B238" s="22"/>
      <c r="C238" s="64" t="s">
        <v>122</v>
      </c>
      <c r="D238" s="21" t="s">
        <v>119</v>
      </c>
      <c r="E238" s="3">
        <v>185</v>
      </c>
      <c r="F238" s="3">
        <f t="shared" si="31"/>
        <v>220.14999999999998</v>
      </c>
      <c r="G238" s="58"/>
      <c r="H238" s="3">
        <f t="shared" si="29"/>
        <v>0</v>
      </c>
      <c r="I238" s="34">
        <f t="shared" si="30"/>
        <v>0</v>
      </c>
    </row>
    <row r="239" spans="1:9" ht="18.2" customHeight="1" x14ac:dyDescent="0.25">
      <c r="A239" s="1"/>
      <c r="B239" s="96"/>
      <c r="C239" s="97" t="s">
        <v>132</v>
      </c>
      <c r="D239" s="100"/>
      <c r="E239" s="100"/>
      <c r="F239" s="100"/>
      <c r="G239" s="100"/>
      <c r="H239" s="100"/>
      <c r="I239" s="98"/>
    </row>
    <row r="240" spans="1:9" ht="18.2" customHeight="1" x14ac:dyDescent="0.25">
      <c r="A240" s="1"/>
      <c r="B240" s="96"/>
      <c r="C240" s="64" t="s">
        <v>120</v>
      </c>
      <c r="D240" s="21" t="s">
        <v>117</v>
      </c>
      <c r="E240" s="3">
        <v>185</v>
      </c>
      <c r="F240" s="3">
        <f t="shared" si="31"/>
        <v>220.14999999999998</v>
      </c>
      <c r="G240" s="58"/>
      <c r="H240" s="3">
        <f t="shared" si="29"/>
        <v>0</v>
      </c>
      <c r="I240" s="34">
        <f t="shared" si="30"/>
        <v>0</v>
      </c>
    </row>
    <row r="241" spans="1:9" ht="18.2" customHeight="1" x14ac:dyDescent="0.25">
      <c r="A241" s="1"/>
      <c r="B241" s="96"/>
      <c r="C241" s="64" t="s">
        <v>121</v>
      </c>
      <c r="D241" s="21" t="s">
        <v>118</v>
      </c>
      <c r="E241" s="3">
        <v>185</v>
      </c>
      <c r="F241" s="3">
        <f t="shared" si="31"/>
        <v>220.14999999999998</v>
      </c>
      <c r="G241" s="58"/>
      <c r="H241" s="3">
        <f t="shared" si="29"/>
        <v>0</v>
      </c>
      <c r="I241" s="34">
        <f t="shared" si="30"/>
        <v>0</v>
      </c>
    </row>
    <row r="242" spans="1:9" ht="18.2" customHeight="1" x14ac:dyDescent="0.25">
      <c r="A242" s="1"/>
      <c r="B242" s="96"/>
      <c r="C242" s="64" t="s">
        <v>122</v>
      </c>
      <c r="D242" s="21" t="s">
        <v>119</v>
      </c>
      <c r="E242" s="3">
        <v>185</v>
      </c>
      <c r="F242" s="3">
        <f t="shared" si="31"/>
        <v>220.14999999999998</v>
      </c>
      <c r="G242" s="58"/>
      <c r="H242" s="3">
        <f t="shared" si="29"/>
        <v>0</v>
      </c>
      <c r="I242" s="34">
        <f t="shared" si="30"/>
        <v>0</v>
      </c>
    </row>
    <row r="243" spans="1:9" ht="18.2" customHeight="1" x14ac:dyDescent="0.25">
      <c r="A243" s="1"/>
      <c r="B243" s="96"/>
      <c r="C243" s="97" t="s">
        <v>174</v>
      </c>
      <c r="D243" s="100"/>
      <c r="E243" s="100"/>
      <c r="F243" s="100"/>
      <c r="G243" s="100"/>
      <c r="H243" s="100"/>
      <c r="I243" s="98"/>
    </row>
    <row r="244" spans="1:9" ht="18.2" customHeight="1" x14ac:dyDescent="0.25">
      <c r="A244" s="1"/>
      <c r="B244" s="96"/>
      <c r="C244" s="64" t="s">
        <v>120</v>
      </c>
      <c r="D244" s="21" t="s">
        <v>117</v>
      </c>
      <c r="E244" s="3">
        <v>185</v>
      </c>
      <c r="F244" s="3">
        <f t="shared" ref="F244:F246" si="32">E244*1.19</f>
        <v>220.14999999999998</v>
      </c>
      <c r="G244" s="58"/>
      <c r="H244" s="3">
        <f t="shared" ref="H244:H246" si="33">E244*G244</f>
        <v>0</v>
      </c>
      <c r="I244" s="34">
        <f t="shared" ref="I244:I246" si="34">H244*1.19</f>
        <v>0</v>
      </c>
    </row>
    <row r="245" spans="1:9" ht="18.2" customHeight="1" x14ac:dyDescent="0.25">
      <c r="A245" s="1"/>
      <c r="B245" s="96"/>
      <c r="C245" s="64" t="s">
        <v>121</v>
      </c>
      <c r="D245" s="21" t="s">
        <v>118</v>
      </c>
      <c r="E245" s="3">
        <v>185</v>
      </c>
      <c r="F245" s="3">
        <f t="shared" si="32"/>
        <v>220.14999999999998</v>
      </c>
      <c r="G245" s="58"/>
      <c r="H245" s="3">
        <f t="shared" si="33"/>
        <v>0</v>
      </c>
      <c r="I245" s="34">
        <f t="shared" si="34"/>
        <v>0</v>
      </c>
    </row>
    <row r="246" spans="1:9" ht="18.2" customHeight="1" x14ac:dyDescent="0.25">
      <c r="A246" s="1"/>
      <c r="B246" s="96"/>
      <c r="C246" s="64" t="s">
        <v>122</v>
      </c>
      <c r="D246" s="21" t="s">
        <v>119</v>
      </c>
      <c r="E246" s="3">
        <v>185</v>
      </c>
      <c r="F246" s="3">
        <f t="shared" si="32"/>
        <v>220.14999999999998</v>
      </c>
      <c r="G246" s="58"/>
      <c r="H246" s="3">
        <f t="shared" si="33"/>
        <v>0</v>
      </c>
      <c r="I246" s="34">
        <f t="shared" si="34"/>
        <v>0</v>
      </c>
    </row>
    <row r="247" spans="1:9" ht="18.2" customHeight="1" x14ac:dyDescent="0.25">
      <c r="A247" s="1"/>
      <c r="B247" s="96"/>
      <c r="C247" s="97" t="s">
        <v>134</v>
      </c>
      <c r="D247" s="100"/>
      <c r="E247" s="100"/>
      <c r="F247" s="100"/>
      <c r="G247" s="100"/>
      <c r="H247" s="100"/>
      <c r="I247" s="98"/>
    </row>
    <row r="248" spans="1:9" ht="18.2" customHeight="1" x14ac:dyDescent="0.25">
      <c r="A248" s="1"/>
      <c r="B248" s="96"/>
      <c r="C248" s="64" t="s">
        <v>120</v>
      </c>
      <c r="D248" s="21" t="s">
        <v>117</v>
      </c>
      <c r="E248" s="3">
        <v>185</v>
      </c>
      <c r="F248" s="3">
        <f t="shared" si="31"/>
        <v>220.14999999999998</v>
      </c>
      <c r="G248" s="58"/>
      <c r="H248" s="3">
        <f t="shared" si="29"/>
        <v>0</v>
      </c>
      <c r="I248" s="34">
        <f t="shared" si="30"/>
        <v>0</v>
      </c>
    </row>
    <row r="249" spans="1:9" ht="18.2" customHeight="1" x14ac:dyDescent="0.25">
      <c r="A249" s="1"/>
      <c r="B249" s="96"/>
      <c r="C249" s="64" t="s">
        <v>121</v>
      </c>
      <c r="D249" s="21" t="s">
        <v>118</v>
      </c>
      <c r="E249" s="3">
        <v>185</v>
      </c>
      <c r="F249" s="3">
        <f t="shared" si="31"/>
        <v>220.14999999999998</v>
      </c>
      <c r="G249" s="58"/>
      <c r="H249" s="3">
        <f t="shared" si="29"/>
        <v>0</v>
      </c>
      <c r="I249" s="34">
        <f t="shared" si="30"/>
        <v>0</v>
      </c>
    </row>
    <row r="250" spans="1:9" ht="18.2" customHeight="1" x14ac:dyDescent="0.25">
      <c r="A250" s="1"/>
      <c r="B250" s="96"/>
      <c r="C250" s="64" t="s">
        <v>122</v>
      </c>
      <c r="D250" s="21" t="s">
        <v>119</v>
      </c>
      <c r="E250" s="3">
        <v>185</v>
      </c>
      <c r="F250" s="3">
        <f t="shared" si="31"/>
        <v>220.14999999999998</v>
      </c>
      <c r="G250" s="58"/>
      <c r="H250" s="3">
        <f t="shared" si="29"/>
        <v>0</v>
      </c>
      <c r="I250" s="34">
        <f t="shared" si="30"/>
        <v>0</v>
      </c>
    </row>
    <row r="251" spans="1:9" ht="30" customHeight="1" x14ac:dyDescent="0.25">
      <c r="A251" s="1"/>
      <c r="B251" s="96"/>
      <c r="C251" s="97" t="s">
        <v>135</v>
      </c>
      <c r="D251" s="100"/>
      <c r="E251" s="100"/>
      <c r="F251" s="100"/>
      <c r="G251" s="100"/>
      <c r="H251" s="100"/>
      <c r="I251" s="98"/>
    </row>
    <row r="252" spans="1:9" ht="30" customHeight="1" x14ac:dyDescent="0.25">
      <c r="A252" s="1"/>
      <c r="B252" s="96"/>
      <c r="C252" s="64" t="s">
        <v>120</v>
      </c>
      <c r="D252" s="21" t="s">
        <v>117</v>
      </c>
      <c r="E252" s="3">
        <v>185</v>
      </c>
      <c r="F252" s="3">
        <f t="shared" si="31"/>
        <v>220.14999999999998</v>
      </c>
      <c r="G252" s="58"/>
      <c r="H252" s="3">
        <f t="shared" si="29"/>
        <v>0</v>
      </c>
      <c r="I252" s="34">
        <f t="shared" si="30"/>
        <v>0</v>
      </c>
    </row>
    <row r="253" spans="1:9" ht="30" customHeight="1" x14ac:dyDescent="0.25">
      <c r="A253" s="1"/>
      <c r="B253" s="96"/>
      <c r="C253" s="64" t="s">
        <v>121</v>
      </c>
      <c r="D253" s="21" t="s">
        <v>118</v>
      </c>
      <c r="E253" s="3">
        <v>185</v>
      </c>
      <c r="F253" s="3">
        <f t="shared" si="31"/>
        <v>220.14999999999998</v>
      </c>
      <c r="G253" s="58"/>
      <c r="H253" s="3">
        <f t="shared" si="29"/>
        <v>0</v>
      </c>
      <c r="I253" s="34">
        <f t="shared" si="30"/>
        <v>0</v>
      </c>
    </row>
    <row r="254" spans="1:9" ht="30" customHeight="1" x14ac:dyDescent="0.25">
      <c r="A254" s="1"/>
      <c r="B254" s="96"/>
      <c r="C254" s="64" t="s">
        <v>122</v>
      </c>
      <c r="D254" s="21" t="s">
        <v>119</v>
      </c>
      <c r="E254" s="3">
        <v>185</v>
      </c>
      <c r="F254" s="3">
        <f t="shared" si="31"/>
        <v>220.14999999999998</v>
      </c>
      <c r="G254" s="58"/>
      <c r="H254" s="3">
        <f t="shared" si="29"/>
        <v>0</v>
      </c>
      <c r="I254" s="34">
        <f t="shared" si="30"/>
        <v>0</v>
      </c>
    </row>
    <row r="255" spans="1:9" ht="30" customHeight="1" x14ac:dyDescent="0.25">
      <c r="A255" s="1"/>
      <c r="B255" s="96"/>
      <c r="C255" s="97" t="s">
        <v>163</v>
      </c>
      <c r="D255" s="100"/>
      <c r="E255" s="100"/>
      <c r="F255" s="100"/>
      <c r="G255" s="100"/>
      <c r="H255" s="100"/>
      <c r="I255" s="98"/>
    </row>
    <row r="256" spans="1:9" ht="30" customHeight="1" x14ac:dyDescent="0.25">
      <c r="A256" s="1"/>
      <c r="B256" s="96"/>
      <c r="C256" s="64" t="s">
        <v>120</v>
      </c>
      <c r="D256" s="21" t="s">
        <v>117</v>
      </c>
      <c r="E256" s="3">
        <v>185</v>
      </c>
      <c r="F256" s="3">
        <f t="shared" si="31"/>
        <v>220.14999999999998</v>
      </c>
      <c r="G256" s="58"/>
      <c r="H256" s="3">
        <f t="shared" si="29"/>
        <v>0</v>
      </c>
      <c r="I256" s="34">
        <f t="shared" si="30"/>
        <v>0</v>
      </c>
    </row>
    <row r="257" spans="1:9" ht="30" customHeight="1" x14ac:dyDescent="0.25">
      <c r="A257" s="1"/>
      <c r="B257" s="96"/>
      <c r="C257" s="64" t="s">
        <v>121</v>
      </c>
      <c r="D257" s="21" t="s">
        <v>118</v>
      </c>
      <c r="E257" s="3">
        <v>185</v>
      </c>
      <c r="F257" s="3">
        <f t="shared" si="31"/>
        <v>220.14999999999998</v>
      </c>
      <c r="G257" s="58"/>
      <c r="H257" s="3">
        <f t="shared" si="29"/>
        <v>0</v>
      </c>
      <c r="I257" s="34">
        <f t="shared" si="30"/>
        <v>0</v>
      </c>
    </row>
    <row r="258" spans="1:9" ht="30" customHeight="1" x14ac:dyDescent="0.25">
      <c r="A258" s="1"/>
      <c r="B258" s="96"/>
      <c r="C258" s="64" t="s">
        <v>122</v>
      </c>
      <c r="D258" s="21" t="s">
        <v>119</v>
      </c>
      <c r="E258" s="3">
        <v>185</v>
      </c>
      <c r="F258" s="3">
        <f t="shared" si="31"/>
        <v>220.14999999999998</v>
      </c>
      <c r="G258" s="58"/>
      <c r="H258" s="3">
        <f t="shared" si="29"/>
        <v>0</v>
      </c>
      <c r="I258" s="34">
        <f t="shared" si="30"/>
        <v>0</v>
      </c>
    </row>
    <row r="259" spans="1:9" ht="24.95" customHeight="1" x14ac:dyDescent="0.25">
      <c r="A259" s="1"/>
      <c r="B259" s="96"/>
      <c r="C259" s="97"/>
      <c r="D259" s="100"/>
      <c r="E259" s="23"/>
      <c r="F259" s="23"/>
      <c r="G259" s="61"/>
      <c r="H259" s="3"/>
      <c r="I259" s="36"/>
    </row>
    <row r="260" spans="1:9" ht="24.95" customHeight="1" x14ac:dyDescent="0.25">
      <c r="A260" s="1"/>
      <c r="B260" s="96"/>
      <c r="C260" s="91" t="s">
        <v>138</v>
      </c>
      <c r="D260" s="91"/>
      <c r="E260" s="3">
        <v>85</v>
      </c>
      <c r="F260" s="3">
        <f t="shared" si="31"/>
        <v>101.14999999999999</v>
      </c>
      <c r="G260" s="58"/>
      <c r="H260" s="3">
        <f t="shared" si="29"/>
        <v>0</v>
      </c>
      <c r="I260" s="34">
        <f t="shared" si="30"/>
        <v>0</v>
      </c>
    </row>
    <row r="261" spans="1:9" ht="24.95" customHeight="1" x14ac:dyDescent="0.25">
      <c r="A261" s="1"/>
      <c r="B261" s="96"/>
      <c r="C261" s="27"/>
      <c r="D261" s="28"/>
      <c r="E261" s="29"/>
      <c r="F261" s="29"/>
      <c r="G261" s="61"/>
      <c r="H261" s="29"/>
      <c r="I261" s="37"/>
    </row>
    <row r="262" spans="1:9" ht="18.2" customHeight="1" x14ac:dyDescent="0.25">
      <c r="A262" s="1"/>
      <c r="B262" s="1"/>
      <c r="C262" s="30"/>
      <c r="D262" s="20"/>
      <c r="E262" s="6"/>
      <c r="F262" s="6"/>
      <c r="G262" s="60"/>
      <c r="H262" s="6"/>
      <c r="I262" s="6"/>
    </row>
    <row r="263" spans="1:9" ht="18.2" customHeight="1" x14ac:dyDescent="0.25">
      <c r="A263" s="1"/>
      <c r="B263" s="1"/>
      <c r="C263" s="86" t="s">
        <v>93</v>
      </c>
      <c r="D263" s="31"/>
      <c r="E263" s="17"/>
      <c r="F263" s="17"/>
      <c r="G263" s="59"/>
      <c r="H263" s="17"/>
      <c r="I263" s="17"/>
    </row>
    <row r="264" spans="1:9" ht="18.2" customHeight="1" x14ac:dyDescent="0.25">
      <c r="B264" s="1"/>
      <c r="C264" s="9"/>
      <c r="D264" s="9"/>
      <c r="E264" s="32"/>
      <c r="F264" s="17"/>
      <c r="G264" s="62"/>
      <c r="H264" s="32"/>
      <c r="I264" s="17"/>
    </row>
    <row r="265" spans="1:9" ht="21.95" customHeight="1" x14ac:dyDescent="0.25">
      <c r="B265" s="4" t="s">
        <v>3</v>
      </c>
      <c r="C265" s="99" t="s">
        <v>140</v>
      </c>
      <c r="D265" s="99"/>
      <c r="E265" s="5" t="s">
        <v>5</v>
      </c>
      <c r="F265" s="5" t="s">
        <v>6</v>
      </c>
      <c r="G265" s="57"/>
      <c r="H265" s="5"/>
      <c r="I265" s="5"/>
    </row>
    <row r="266" spans="1:9" ht="21.95" customHeight="1" x14ac:dyDescent="0.25">
      <c r="B266" s="8"/>
      <c r="C266" s="101" t="s">
        <v>94</v>
      </c>
      <c r="D266" s="101"/>
      <c r="E266" s="3">
        <v>7.9</v>
      </c>
      <c r="F266" s="3">
        <f t="shared" ref="F266:F271" si="35">E266*1.19</f>
        <v>9.4009999999999998</v>
      </c>
      <c r="G266" s="58"/>
      <c r="H266" s="3">
        <f>E266*G266</f>
        <v>0</v>
      </c>
      <c r="I266" s="34">
        <f>H266*1.19</f>
        <v>0</v>
      </c>
    </row>
    <row r="267" spans="1:9" ht="21.95" customHeight="1" x14ac:dyDescent="0.25">
      <c r="B267" s="18"/>
      <c r="C267" s="101" t="s">
        <v>95</v>
      </c>
      <c r="D267" s="101"/>
      <c r="E267" s="3">
        <v>7.9</v>
      </c>
      <c r="F267" s="3">
        <f t="shared" si="35"/>
        <v>9.4009999999999998</v>
      </c>
      <c r="G267" s="58"/>
      <c r="H267" s="3">
        <f t="shared" ref="H267:H271" si="36">E267*G267</f>
        <v>0</v>
      </c>
      <c r="I267" s="34">
        <f t="shared" ref="I267:I271" si="37">H267*1.19</f>
        <v>0</v>
      </c>
    </row>
    <row r="268" spans="1:9" ht="21.95" customHeight="1" x14ac:dyDescent="0.25">
      <c r="B268" s="7"/>
      <c r="C268" s="101" t="s">
        <v>96</v>
      </c>
      <c r="D268" s="101"/>
      <c r="E268" s="3">
        <v>7.9</v>
      </c>
      <c r="F268" s="3">
        <f t="shared" si="35"/>
        <v>9.4009999999999998</v>
      </c>
      <c r="G268" s="58"/>
      <c r="H268" s="3">
        <f t="shared" si="36"/>
        <v>0</v>
      </c>
      <c r="I268" s="34">
        <f t="shared" si="37"/>
        <v>0</v>
      </c>
    </row>
    <row r="269" spans="1:9" ht="21.95" customHeight="1" x14ac:dyDescent="0.25">
      <c r="B269" s="8"/>
      <c r="C269" s="101" t="s">
        <v>97</v>
      </c>
      <c r="D269" s="101"/>
      <c r="E269" s="3">
        <v>9</v>
      </c>
      <c r="F269" s="3">
        <f t="shared" si="35"/>
        <v>10.709999999999999</v>
      </c>
      <c r="G269" s="58"/>
      <c r="H269" s="3">
        <f t="shared" si="36"/>
        <v>0</v>
      </c>
      <c r="I269" s="34">
        <f t="shared" si="37"/>
        <v>0</v>
      </c>
    </row>
    <row r="270" spans="1:9" ht="21.95" customHeight="1" x14ac:dyDescent="0.25">
      <c r="B270" s="2"/>
      <c r="C270" s="101" t="s">
        <v>98</v>
      </c>
      <c r="D270" s="101"/>
      <c r="E270" s="3">
        <v>9</v>
      </c>
      <c r="F270" s="3">
        <f t="shared" si="35"/>
        <v>10.709999999999999</v>
      </c>
      <c r="G270" s="58"/>
      <c r="H270" s="3">
        <f t="shared" si="36"/>
        <v>0</v>
      </c>
      <c r="I270" s="34">
        <f t="shared" si="37"/>
        <v>0</v>
      </c>
    </row>
    <row r="271" spans="1:9" ht="21.95" customHeight="1" x14ac:dyDescent="0.25">
      <c r="B271" s="33"/>
      <c r="C271" s="101" t="s">
        <v>99</v>
      </c>
      <c r="D271" s="101"/>
      <c r="E271" s="3">
        <v>9</v>
      </c>
      <c r="F271" s="3">
        <f t="shared" si="35"/>
        <v>10.709999999999999</v>
      </c>
      <c r="G271" s="58"/>
      <c r="H271" s="3">
        <f t="shared" si="36"/>
        <v>0</v>
      </c>
      <c r="I271" s="34">
        <f t="shared" si="37"/>
        <v>0</v>
      </c>
    </row>
    <row r="272" spans="1:9" ht="18" customHeight="1" x14ac:dyDescent="0.25"/>
    <row r="273" spans="2:9" ht="18" customHeight="1" x14ac:dyDescent="0.25">
      <c r="B273" s="1"/>
      <c r="C273" s="86" t="s">
        <v>139</v>
      </c>
      <c r="D273" s="31"/>
      <c r="E273" s="17"/>
      <c r="F273" s="17"/>
      <c r="G273" s="59"/>
      <c r="H273" s="17"/>
      <c r="I273" s="17"/>
    </row>
    <row r="274" spans="2:9" ht="18" customHeight="1" x14ac:dyDescent="0.25">
      <c r="B274" s="1"/>
      <c r="C274" s="9"/>
      <c r="D274" s="9"/>
      <c r="E274" s="32"/>
      <c r="F274" s="17"/>
      <c r="G274" s="62"/>
      <c r="H274" s="32"/>
      <c r="I274" s="17"/>
    </row>
    <row r="275" spans="2:9" ht="18" customHeight="1" x14ac:dyDescent="0.25">
      <c r="B275" s="4" t="s">
        <v>3</v>
      </c>
      <c r="C275" s="99" t="s">
        <v>140</v>
      </c>
      <c r="D275" s="99"/>
      <c r="E275" s="5" t="s">
        <v>5</v>
      </c>
      <c r="F275" s="5" t="s">
        <v>6</v>
      </c>
      <c r="G275" s="57"/>
      <c r="H275" s="5"/>
      <c r="I275" s="5"/>
    </row>
    <row r="276" spans="2:9" ht="35.1" customHeight="1" x14ac:dyDescent="0.25">
      <c r="B276" s="8"/>
      <c r="C276" s="101" t="s">
        <v>141</v>
      </c>
      <c r="D276" s="101"/>
      <c r="E276" s="3">
        <v>50</v>
      </c>
      <c r="F276" s="3">
        <f t="shared" ref="F276:F284" si="38">E276*1.19</f>
        <v>59.5</v>
      </c>
      <c r="G276" s="58"/>
      <c r="H276" s="3">
        <f>E276*G276</f>
        <v>0</v>
      </c>
      <c r="I276" s="34">
        <f>H276*1.19</f>
        <v>0</v>
      </c>
    </row>
    <row r="277" spans="2:9" ht="35.1" customHeight="1" x14ac:dyDescent="0.25">
      <c r="B277" s="18"/>
      <c r="C277" s="101" t="s">
        <v>142</v>
      </c>
      <c r="D277" s="101"/>
      <c r="E277" s="3">
        <v>50</v>
      </c>
      <c r="F277" s="3">
        <f t="shared" si="38"/>
        <v>59.5</v>
      </c>
      <c r="G277" s="58"/>
      <c r="H277" s="3">
        <f t="shared" ref="H277:H284" si="39">E277*G277</f>
        <v>0</v>
      </c>
      <c r="I277" s="34">
        <f t="shared" ref="I277:I284" si="40">H277*1.19</f>
        <v>0</v>
      </c>
    </row>
    <row r="278" spans="2:9" ht="35.1" customHeight="1" x14ac:dyDescent="0.25">
      <c r="B278" s="18"/>
      <c r="C278" s="101" t="s">
        <v>143</v>
      </c>
      <c r="D278" s="101"/>
      <c r="E278" s="3">
        <v>50</v>
      </c>
      <c r="F278" s="3">
        <f t="shared" si="38"/>
        <v>59.5</v>
      </c>
      <c r="G278" s="58"/>
      <c r="H278" s="3">
        <f t="shared" si="39"/>
        <v>0</v>
      </c>
      <c r="I278" s="34">
        <f t="shared" si="40"/>
        <v>0</v>
      </c>
    </row>
    <row r="279" spans="2:9" ht="35.1" customHeight="1" x14ac:dyDescent="0.25">
      <c r="B279" s="7"/>
      <c r="C279" s="101" t="s">
        <v>144</v>
      </c>
      <c r="D279" s="101"/>
      <c r="E279" s="3">
        <v>50</v>
      </c>
      <c r="F279" s="3">
        <f t="shared" si="38"/>
        <v>59.5</v>
      </c>
      <c r="G279" s="58"/>
      <c r="H279" s="3">
        <f t="shared" si="39"/>
        <v>0</v>
      </c>
      <c r="I279" s="34">
        <f t="shared" si="40"/>
        <v>0</v>
      </c>
    </row>
    <row r="280" spans="2:9" ht="35.1" customHeight="1" x14ac:dyDescent="0.25">
      <c r="B280" s="8"/>
      <c r="C280" s="101" t="s">
        <v>145</v>
      </c>
      <c r="D280" s="101"/>
      <c r="E280" s="3">
        <v>8</v>
      </c>
      <c r="F280" s="3">
        <f t="shared" si="38"/>
        <v>9.52</v>
      </c>
      <c r="G280" s="58"/>
      <c r="H280" s="3">
        <f t="shared" si="39"/>
        <v>0</v>
      </c>
      <c r="I280" s="34">
        <f t="shared" si="40"/>
        <v>0</v>
      </c>
    </row>
    <row r="281" spans="2:9" ht="35.1" customHeight="1" x14ac:dyDescent="0.25">
      <c r="B281" s="2"/>
      <c r="C281" s="101" t="s">
        <v>146</v>
      </c>
      <c r="D281" s="101"/>
      <c r="E281" s="3">
        <v>8</v>
      </c>
      <c r="F281" s="3">
        <f t="shared" si="38"/>
        <v>9.52</v>
      </c>
      <c r="G281" s="58"/>
      <c r="H281" s="3">
        <f t="shared" si="39"/>
        <v>0</v>
      </c>
      <c r="I281" s="34">
        <f t="shared" si="40"/>
        <v>0</v>
      </c>
    </row>
    <row r="282" spans="2:9" ht="35.1" customHeight="1" x14ac:dyDescent="0.25">
      <c r="B282" s="2"/>
      <c r="C282" s="107" t="s">
        <v>147</v>
      </c>
      <c r="D282" s="108"/>
      <c r="E282" s="3">
        <v>8</v>
      </c>
      <c r="F282" s="3">
        <f t="shared" si="38"/>
        <v>9.52</v>
      </c>
      <c r="G282" s="58"/>
      <c r="H282" s="3">
        <f t="shared" si="39"/>
        <v>0</v>
      </c>
      <c r="I282" s="34">
        <f t="shared" si="40"/>
        <v>0</v>
      </c>
    </row>
    <row r="283" spans="2:9" ht="35.1" customHeight="1" x14ac:dyDescent="0.25">
      <c r="B283" s="2"/>
      <c r="C283" s="101" t="s">
        <v>148</v>
      </c>
      <c r="D283" s="101"/>
      <c r="E283" s="3">
        <v>8</v>
      </c>
      <c r="F283" s="3">
        <f t="shared" si="38"/>
        <v>9.52</v>
      </c>
      <c r="G283" s="58"/>
      <c r="H283" s="3">
        <f t="shared" si="39"/>
        <v>0</v>
      </c>
      <c r="I283" s="34">
        <f t="shared" si="40"/>
        <v>0</v>
      </c>
    </row>
    <row r="284" spans="2:9" ht="35.1" customHeight="1" x14ac:dyDescent="0.25">
      <c r="B284" s="33"/>
      <c r="C284" s="101" t="s">
        <v>149</v>
      </c>
      <c r="D284" s="101"/>
      <c r="E284" s="3">
        <v>8</v>
      </c>
      <c r="F284" s="3">
        <f t="shared" si="38"/>
        <v>9.52</v>
      </c>
      <c r="G284" s="58"/>
      <c r="H284" s="3">
        <f t="shared" si="39"/>
        <v>0</v>
      </c>
      <c r="I284" s="34">
        <f t="shared" si="40"/>
        <v>0</v>
      </c>
    </row>
    <row r="285" spans="2:9" ht="18.2" customHeight="1" x14ac:dyDescent="0.25">
      <c r="B285" s="77" t="s">
        <v>171</v>
      </c>
      <c r="C285" s="78"/>
      <c r="D285" s="78"/>
      <c r="E285" s="78"/>
      <c r="F285" s="78"/>
      <c r="G285" s="79"/>
      <c r="H285" s="83">
        <f>SUM(H12:H284)</f>
        <v>0</v>
      </c>
      <c r="I285" s="80">
        <f>SUM(I12:I284)</f>
        <v>0</v>
      </c>
    </row>
    <row r="286" spans="2:9" ht="18.2" customHeight="1" x14ac:dyDescent="0.25"/>
    <row r="287" spans="2:9" ht="18.2" customHeight="1" x14ac:dyDescent="0.25"/>
    <row r="288" spans="2:9" ht="18.2" customHeight="1" x14ac:dyDescent="0.25"/>
    <row r="289" ht="18.2" customHeight="1" x14ac:dyDescent="0.25"/>
    <row r="290" ht="18.2" customHeight="1" x14ac:dyDescent="0.25"/>
  </sheetData>
  <sheetProtection selectLockedCells="1"/>
  <mergeCells count="145">
    <mergeCell ref="C284:D284"/>
    <mergeCell ref="C278:D278"/>
    <mergeCell ref="C283:D283"/>
    <mergeCell ref="C282:D282"/>
    <mergeCell ref="C260:D260"/>
    <mergeCell ref="C225:D225"/>
    <mergeCell ref="B247:B250"/>
    <mergeCell ref="B251:B254"/>
    <mergeCell ref="B255:B258"/>
    <mergeCell ref="B259:B261"/>
    <mergeCell ref="C259:D259"/>
    <mergeCell ref="C265:D265"/>
    <mergeCell ref="C266:D266"/>
    <mergeCell ref="C267:D267"/>
    <mergeCell ref="C268:D268"/>
    <mergeCell ref="C269:D269"/>
    <mergeCell ref="C270:D270"/>
    <mergeCell ref="C271:D271"/>
    <mergeCell ref="B243:B246"/>
    <mergeCell ref="C243:I243"/>
    <mergeCell ref="C281:D281"/>
    <mergeCell ref="B204:B207"/>
    <mergeCell ref="B208:B211"/>
    <mergeCell ref="B212:B215"/>
    <mergeCell ref="B216:B219"/>
    <mergeCell ref="B220:B223"/>
    <mergeCell ref="C230:D230"/>
    <mergeCell ref="B231:B234"/>
    <mergeCell ref="B235:B237"/>
    <mergeCell ref="B239:B242"/>
    <mergeCell ref="B224:B226"/>
    <mergeCell ref="C224:D224"/>
    <mergeCell ref="C239:I239"/>
    <mergeCell ref="C235:I235"/>
    <mergeCell ref="C231:I231"/>
    <mergeCell ref="B28:B31"/>
    <mergeCell ref="C28:D28"/>
    <mergeCell ref="B32:B35"/>
    <mergeCell ref="C32:D32"/>
    <mergeCell ref="B36:B39"/>
    <mergeCell ref="C36:D36"/>
    <mergeCell ref="B40:B43"/>
    <mergeCell ref="C40:D40"/>
    <mergeCell ref="B200:B203"/>
    <mergeCell ref="B94:B95"/>
    <mergeCell ref="B96:B99"/>
    <mergeCell ref="C96:D96"/>
    <mergeCell ref="B44:B47"/>
    <mergeCell ref="C44:D44"/>
    <mergeCell ref="B52:B55"/>
    <mergeCell ref="C52:D52"/>
    <mergeCell ref="B56:B59"/>
    <mergeCell ref="C56:D56"/>
    <mergeCell ref="B60:B63"/>
    <mergeCell ref="C60:D60"/>
    <mergeCell ref="B72:B75"/>
    <mergeCell ref="C72:D72"/>
    <mergeCell ref="B80:B83"/>
    <mergeCell ref="C80:D80"/>
    <mergeCell ref="C11:D11"/>
    <mergeCell ref="B12:B15"/>
    <mergeCell ref="C12:D12"/>
    <mergeCell ref="B16:B19"/>
    <mergeCell ref="C16:D16"/>
    <mergeCell ref="B20:B23"/>
    <mergeCell ref="C20:D20"/>
    <mergeCell ref="B24:B27"/>
    <mergeCell ref="C24:D24"/>
    <mergeCell ref="B88:B91"/>
    <mergeCell ref="C88:D88"/>
    <mergeCell ref="C87:D87"/>
    <mergeCell ref="B92:B93"/>
    <mergeCell ref="C92:D92"/>
    <mergeCell ref="B112:B115"/>
    <mergeCell ref="C112:D112"/>
    <mergeCell ref="B116:B119"/>
    <mergeCell ref="C116:D116"/>
    <mergeCell ref="B100:B103"/>
    <mergeCell ref="C100:D100"/>
    <mergeCell ref="B104:B107"/>
    <mergeCell ref="C104:D104"/>
    <mergeCell ref="B108:B111"/>
    <mergeCell ref="C108:D108"/>
    <mergeCell ref="C123:D123"/>
    <mergeCell ref="B148:B151"/>
    <mergeCell ref="C148:D148"/>
    <mergeCell ref="B152:B155"/>
    <mergeCell ref="C152:D152"/>
    <mergeCell ref="B124:B127"/>
    <mergeCell ref="C124:D124"/>
    <mergeCell ref="B128:B131"/>
    <mergeCell ref="C128:D128"/>
    <mergeCell ref="B132:B135"/>
    <mergeCell ref="C132:D132"/>
    <mergeCell ref="B196:B198"/>
    <mergeCell ref="B184:B187"/>
    <mergeCell ref="C184:D184"/>
    <mergeCell ref="B156:B159"/>
    <mergeCell ref="C156:D156"/>
    <mergeCell ref="B136:B139"/>
    <mergeCell ref="C136:D136"/>
    <mergeCell ref="B140:B143"/>
    <mergeCell ref="C140:D140"/>
    <mergeCell ref="B144:B147"/>
    <mergeCell ref="C144:D144"/>
    <mergeCell ref="C192:I192"/>
    <mergeCell ref="C196:I196"/>
    <mergeCell ref="C200:I200"/>
    <mergeCell ref="C204:I204"/>
    <mergeCell ref="C220:I220"/>
    <mergeCell ref="C216:I216"/>
    <mergeCell ref="C212:I212"/>
    <mergeCell ref="C208:I208"/>
    <mergeCell ref="C277:D277"/>
    <mergeCell ref="C279:D279"/>
    <mergeCell ref="C280:D280"/>
    <mergeCell ref="C275:D275"/>
    <mergeCell ref="C276:D276"/>
    <mergeCell ref="C255:I255"/>
    <mergeCell ref="C251:I251"/>
    <mergeCell ref="C247:I247"/>
    <mergeCell ref="B2:I2"/>
    <mergeCell ref="C228:D228"/>
    <mergeCell ref="B76:B79"/>
    <mergeCell ref="C76:D76"/>
    <mergeCell ref="B68:B69"/>
    <mergeCell ref="C68:D68"/>
    <mergeCell ref="B70:B71"/>
    <mergeCell ref="B64:B67"/>
    <mergeCell ref="C64:D64"/>
    <mergeCell ref="B48:B51"/>
    <mergeCell ref="C48:D48"/>
    <mergeCell ref="C191:D191"/>
    <mergeCell ref="C160:D160"/>
    <mergeCell ref="B164:B167"/>
    <mergeCell ref="C164:D164"/>
    <mergeCell ref="B168:B171"/>
    <mergeCell ref="C168:D168"/>
    <mergeCell ref="B172:B175"/>
    <mergeCell ref="C172:D172"/>
    <mergeCell ref="B176:B179"/>
    <mergeCell ref="C176:D176"/>
    <mergeCell ref="B180:B183"/>
    <mergeCell ref="C180:D180"/>
    <mergeCell ref="B192:B195"/>
  </mergeCells>
  <pageMargins left="0.11811023622047245" right="0.11811023622047245" top="0.43307086614173229" bottom="0.39370078740157483" header="0.15748031496062992" footer="0.15748031496062992"/>
  <pageSetup paperSize="9" scale="96" orientation="portrait" r:id="rId1"/>
  <headerFooter>
    <oddHeader xml:space="preserve">&amp;C
&amp;R
</oddHeader>
    <oddFooter xml:space="preserve">&amp;LOferta valabila pana la 31.12.2023&amp;C
Info comenzi: &amp;R
Comenzi: 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2</vt:i4>
      </vt:variant>
    </vt:vector>
  </HeadingPairs>
  <TitlesOfParts>
    <vt:vector size="2" baseType="lpstr">
      <vt:lpstr>TOTALURI</vt:lpstr>
      <vt:lpstr>LISTA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Catalin Birlogeanu</dc:creator>
  <cp:lastModifiedBy>octavian dona</cp:lastModifiedBy>
  <cp:lastPrinted>2023-09-13T09:27:22Z</cp:lastPrinted>
  <dcterms:created xsi:type="dcterms:W3CDTF">2023-02-12T02:09:33Z</dcterms:created>
  <dcterms:modified xsi:type="dcterms:W3CDTF">2025-10-31T05:23:51Z</dcterms:modified>
</cp:coreProperties>
</file>